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61" i="1" l="1"/>
  <c r="S61" i="1"/>
  <c r="R61" i="1"/>
  <c r="Q61" i="1"/>
  <c r="P59" i="1"/>
  <c r="O59" i="1"/>
  <c r="P58" i="1"/>
  <c r="O58" i="1"/>
  <c r="P57" i="1"/>
  <c r="O57" i="1"/>
  <c r="P56" i="1"/>
  <c r="O56" i="1"/>
  <c r="C56" i="1"/>
  <c r="P55" i="1"/>
  <c r="O55" i="1"/>
  <c r="C55" i="1"/>
  <c r="C58" i="1" s="1"/>
  <c r="B55" i="1"/>
  <c r="B57" i="1" s="1"/>
  <c r="P54" i="1"/>
  <c r="O54" i="1"/>
  <c r="B54" i="1"/>
  <c r="B58" i="1" s="1"/>
  <c r="P53" i="1"/>
  <c r="O53" i="1"/>
  <c r="C53" i="1"/>
  <c r="B53" i="1"/>
  <c r="B56" i="1" s="1"/>
  <c r="P52" i="1"/>
  <c r="O52" i="1"/>
  <c r="P51" i="1"/>
  <c r="O51" i="1"/>
  <c r="O61" i="1" s="1"/>
  <c r="P50" i="1"/>
  <c r="P61" i="1" s="1"/>
  <c r="O50" i="1"/>
  <c r="T46" i="1" l="1"/>
  <c r="S46" i="1"/>
  <c r="R46" i="1"/>
  <c r="Q46" i="1"/>
  <c r="P44" i="1"/>
  <c r="O44" i="1"/>
  <c r="P43" i="1"/>
  <c r="O43" i="1"/>
  <c r="P42" i="1"/>
  <c r="O42" i="1"/>
  <c r="P41" i="1"/>
  <c r="O41" i="1"/>
  <c r="P40" i="1"/>
  <c r="O40" i="1"/>
  <c r="C40" i="1"/>
  <c r="C43" i="1" s="1"/>
  <c r="B40" i="1"/>
  <c r="B42" i="1" s="1"/>
  <c r="P39" i="1"/>
  <c r="O39" i="1"/>
  <c r="C39" i="1"/>
  <c r="C41" i="1" s="1"/>
  <c r="B39" i="1"/>
  <c r="B43" i="1" s="1"/>
  <c r="P38" i="1"/>
  <c r="O38" i="1"/>
  <c r="C38" i="1"/>
  <c r="C42" i="1" s="1"/>
  <c r="B38" i="1"/>
  <c r="B41" i="1" s="1"/>
  <c r="P37" i="1"/>
  <c r="O37" i="1"/>
  <c r="P36" i="1"/>
  <c r="O36" i="1"/>
  <c r="P35" i="1"/>
  <c r="P46" i="1" s="1"/>
  <c r="O35" i="1"/>
  <c r="O46" i="1" s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P29" i="1" s="1"/>
  <c r="O18" i="1"/>
  <c r="O29" i="1" s="1"/>
  <c r="T14" i="1" l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<sst xmlns="http://schemas.openxmlformats.org/spreadsheetml/2006/main" count="179" uniqueCount="65">
  <si>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</si>
  <si>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</si>
  <si>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</si>
  <si>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</si>
  <si>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</si>
  <si>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</si>
  <si>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</si>
  <si>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</si>
  <si>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</si>
  <si>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</si>
  <si>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</si>
  <si>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</si>
  <si>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</si>
  <si>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</si>
  <si>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</si>
  <si>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</si>
  <si>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</si>
  <si>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</si>
  <si>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</si>
  <si>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</si>
  <si>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</si>
  <si>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</si>
  <si>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</si>
  <si>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</si>
  <si>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</si>
  <si>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</si>
  <si>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</si>
  <si>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</si>
  <si>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</si>
  <si>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</si>
  <si>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</si>
  <si>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</si>
  <si>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Znika Krunoslav</t>
  </si>
  <si>
    <t>STK SAMOBOR</t>
  </si>
  <si>
    <t>Šepl Ivan</t>
  </si>
  <si>
    <t>SAMO TREBA DELATI</t>
  </si>
  <si>
    <t>Mihaljević  Krešimir</t>
  </si>
  <si>
    <t>Kos Renato</t>
  </si>
  <si>
    <t>PRIKLJUČAK</t>
  </si>
  <si>
    <t>ZNIKE</t>
  </si>
  <si>
    <t>Znika Ana</t>
  </si>
  <si>
    <t>Znika Klara</t>
  </si>
  <si>
    <t>ŽUPA KRISTA KRALJA</t>
  </si>
  <si>
    <t>Brunović Hrvoje</t>
  </si>
  <si>
    <t>Budinski Branimir</t>
  </si>
  <si>
    <t>Šinko Jasna</t>
  </si>
  <si>
    <t>Medvedović Ivana</t>
  </si>
  <si>
    <t>Topić Mato</t>
  </si>
  <si>
    <t>Pučić Siniša</t>
  </si>
  <si>
    <t>Vlahović Mario</t>
  </si>
  <si>
    <t>Škalac Miro</t>
  </si>
  <si>
    <t>ŠKALAC INSTALACIJE</t>
  </si>
  <si>
    <t>Diter Balden Joacim</t>
  </si>
  <si>
    <t>Golubić Dubravko</t>
  </si>
  <si>
    <t>Ilić Hrvoje Stjepan</t>
  </si>
  <si>
    <t>Močan Krunoslav</t>
  </si>
  <si>
    <t>Brunović Dražen</t>
  </si>
  <si>
    <t>Marić Jozo</t>
  </si>
  <si>
    <t>Ćosić Marko</t>
  </si>
  <si>
    <t>Džananović Kim</t>
  </si>
  <si>
    <t>Škvorc Nenad</t>
  </si>
  <si>
    <t>4. kolo doigravanja Samoborska liga</t>
  </si>
  <si>
    <t>SAMOBORKE</t>
  </si>
  <si>
    <t>MANJA BRAĆA</t>
  </si>
  <si>
    <t>Pavlović 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</si>
</sst>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1" applyFill="1" applyBorder="1" applyAlignment="1">
      <alignment vertical="center" wrapText="1"/>
    </xf>
    <xf numFmtId="20" fontId="4" fillId="3" borderId="14" xfId="0" applyNumberFormat="1" applyFont="1" applyFill="1" applyBorder="1" applyAlignment="1">
      <alignment horizontal="center" vertical="center" wrapText="1"/>
    </xf>
    <xf numFmtId="46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7</v>
      </c>
      <c r="I1" s="8" t="s">
        <v>6</v>
      </c>
    </row>
    <row r="2" spans="1:9" ht="15.75" thickBot="1" x14ac:dyDescent="0.3">
      <c r="A2" s="9" t="s">
        <v>22</v>
      </c>
      <c r="B2" s="10"/>
      <c r="C2" s="9">
        <v>2</v>
      </c>
      <c r="D2" s="9">
        <v>2</v>
      </c>
      <c r="E2" s="9">
        <v>0</v>
      </c>
      <c r="F2" s="9">
        <v>0</v>
      </c>
      <c r="G2" s="11">
        <v>0.75138888888888899</v>
      </c>
      <c r="H2" s="12">
        <v>2.3874999999999997</v>
      </c>
      <c r="I2" s="9">
        <v>4</v>
      </c>
    </row>
    <row r="3" spans="1:9" ht="15.75" thickBot="1" x14ac:dyDescent="0.3">
      <c r="A3" s="9" t="s">
        <v>23</v>
      </c>
      <c r="B3" s="10"/>
      <c r="C3" s="9">
        <v>2</v>
      </c>
      <c r="D3" s="9">
        <v>1</v>
      </c>
      <c r="E3" s="9">
        <v>0</v>
      </c>
      <c r="F3" s="9">
        <v>1</v>
      </c>
      <c r="G3" s="11">
        <v>0.34166666666666662</v>
      </c>
      <c r="H3" s="12">
        <v>1.3631944444444446</v>
      </c>
      <c r="I3" s="9">
        <v>2</v>
      </c>
    </row>
    <row r="4" spans="1:9" ht="15.75" thickBot="1" x14ac:dyDescent="0.3">
      <c r="A4" s="9" t="s">
        <v>24</v>
      </c>
      <c r="B4" s="10"/>
      <c r="C4" s="9">
        <v>1</v>
      </c>
      <c r="D4" s="9">
        <v>1</v>
      </c>
      <c r="E4" s="9">
        <v>0</v>
      </c>
      <c r="F4" s="9">
        <v>0</v>
      </c>
      <c r="G4" s="11">
        <v>0.3347222222222222</v>
      </c>
      <c r="H4" s="12">
        <v>1.0069444444444444</v>
      </c>
      <c r="I4" s="9">
        <v>2</v>
      </c>
    </row>
    <row r="5" spans="1:9" ht="15.75" thickBot="1" x14ac:dyDescent="0.3">
      <c r="A5" s="9" t="s">
        <v>25</v>
      </c>
      <c r="B5" s="10"/>
      <c r="C5" s="9">
        <v>1</v>
      </c>
      <c r="D5" s="9">
        <v>0</v>
      </c>
      <c r="E5" s="9">
        <v>1</v>
      </c>
      <c r="F5" s="9">
        <v>0</v>
      </c>
      <c r="G5" s="11">
        <v>0.21180555555555555</v>
      </c>
      <c r="H5" s="12">
        <v>1.0118055555555556</v>
      </c>
      <c r="I5" s="9">
        <v>1</v>
      </c>
    </row>
    <row r="6" spans="1:9" ht="15.75" thickBot="1" x14ac:dyDescent="0.3">
      <c r="A6" s="9" t="s">
        <v>26</v>
      </c>
      <c r="B6" s="10"/>
      <c r="C6" s="9">
        <v>1</v>
      </c>
      <c r="D6" s="9">
        <v>0</v>
      </c>
      <c r="E6" s="9">
        <v>1</v>
      </c>
      <c r="F6" s="9">
        <v>0</v>
      </c>
      <c r="G6" s="11">
        <v>0.21180555555555555</v>
      </c>
      <c r="H6" s="11">
        <v>0.72499999999999998</v>
      </c>
      <c r="I6" s="9">
        <v>1</v>
      </c>
    </row>
    <row r="7" spans="1:9" ht="15.75" thickBot="1" x14ac:dyDescent="0.3">
      <c r="A7" s="9" t="s">
        <v>27</v>
      </c>
      <c r="B7" s="10"/>
      <c r="C7" s="9">
        <v>1</v>
      </c>
      <c r="D7" s="9">
        <v>0</v>
      </c>
      <c r="E7" s="9">
        <v>0</v>
      </c>
      <c r="F7" s="9">
        <v>1</v>
      </c>
      <c r="G7" s="11">
        <v>8.8888888888888892E-2</v>
      </c>
      <c r="H7" s="11">
        <v>0.43333333333333335</v>
      </c>
      <c r="I7" s="9">
        <v>0</v>
      </c>
    </row>
    <row r="8" spans="1:9" ht="15.75" thickBot="1" x14ac:dyDescent="0.3">
      <c r="A8" s="9" t="s">
        <v>28</v>
      </c>
      <c r="B8" s="10"/>
      <c r="C8" s="9">
        <v>1</v>
      </c>
      <c r="D8" s="9">
        <v>0</v>
      </c>
      <c r="E8" s="9">
        <v>0</v>
      </c>
      <c r="F8" s="9">
        <v>1</v>
      </c>
      <c r="G8" s="11">
        <v>0.12986111111111112</v>
      </c>
      <c r="H8" s="11">
        <v>0.60069444444444442</v>
      </c>
      <c r="I8" s="9">
        <v>0</v>
      </c>
    </row>
    <row r="9" spans="1:9" ht="15.75" thickBot="1" x14ac:dyDescent="0.3">
      <c r="A9" s="9" t="s">
        <v>29</v>
      </c>
      <c r="B9" s="10"/>
      <c r="C9" s="9">
        <v>1</v>
      </c>
      <c r="D9" s="9">
        <v>0</v>
      </c>
      <c r="E9" s="9">
        <v>0</v>
      </c>
      <c r="F9" s="9">
        <v>1</v>
      </c>
      <c r="G9" s="11">
        <v>4.7916666666666663E-2</v>
      </c>
      <c r="H9" s="11">
        <v>0.4777777777777778</v>
      </c>
      <c r="I9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workbookViewId="0">
      <selection activeCell="A15" sqref="A15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2" customWidth="1"/>
    <col min="16" max="16" width="5.5703125" style="2" customWidth="1"/>
    <col min="17" max="20" width="4.7109375" style="2" customWidth="1"/>
    <col min="23" max="23" width="24.42578125" customWidth="1"/>
    <col min="24" max="24" width="11.85546875" customWidth="1"/>
    <col min="26" max="26" width="13.5703125" customWidth="1"/>
  </cols>
  <sheetData>
    <row r="1" spans="1:20" ht="16.5" customHeight="1" x14ac:dyDescent="0.3">
      <c r="C1" s="15" t="s">
        <v>61</v>
      </c>
      <c r="P1" s="71"/>
      <c r="Q1" s="71"/>
      <c r="R1" s="71"/>
      <c r="S1" s="71"/>
      <c r="T1" s="71"/>
    </row>
    <row r="2" spans="1:20" ht="16.5" customHeight="1" x14ac:dyDescent="0.25">
      <c r="A2" s="30"/>
      <c r="B2" s="31" t="s">
        <v>62</v>
      </c>
      <c r="C2" s="31" t="s">
        <v>35</v>
      </c>
      <c r="D2" s="30"/>
      <c r="E2" s="55" t="s">
        <v>9</v>
      </c>
      <c r="F2" s="56"/>
      <c r="G2" s="57" t="s">
        <v>10</v>
      </c>
      <c r="H2" s="58"/>
      <c r="I2" s="57" t="s">
        <v>11</v>
      </c>
      <c r="J2" s="58"/>
      <c r="K2" s="57" t="s">
        <v>12</v>
      </c>
      <c r="L2" s="58"/>
      <c r="M2" s="57" t="s">
        <v>13</v>
      </c>
      <c r="N2" s="58"/>
      <c r="O2" s="55" t="s">
        <v>6</v>
      </c>
      <c r="P2" s="56"/>
      <c r="Q2" s="57" t="s">
        <v>7</v>
      </c>
      <c r="R2" s="58"/>
      <c r="S2" s="57" t="s">
        <v>8</v>
      </c>
      <c r="T2" s="58"/>
    </row>
    <row r="3" spans="1:20" x14ac:dyDescent="0.25">
      <c r="A3" s="30" t="s">
        <v>0</v>
      </c>
      <c r="B3" s="32" t="s">
        <v>45</v>
      </c>
      <c r="C3" s="33" t="s">
        <v>36</v>
      </c>
      <c r="D3" s="34" t="s">
        <v>1</v>
      </c>
      <c r="E3" s="34">
        <v>11</v>
      </c>
      <c r="F3" s="35">
        <v>2</v>
      </c>
      <c r="G3" s="34">
        <v>11</v>
      </c>
      <c r="H3" s="35">
        <v>3</v>
      </c>
      <c r="I3" s="34">
        <v>11</v>
      </c>
      <c r="J3" s="35">
        <v>1</v>
      </c>
      <c r="K3" s="34"/>
      <c r="L3" s="35"/>
      <c r="M3" s="34"/>
      <c r="N3" s="36"/>
      <c r="O3" s="34">
        <f>E3+G3+I3+K3+M3</f>
        <v>33</v>
      </c>
      <c r="P3" s="35">
        <f>F3+H3+J3+L3+N3</f>
        <v>6</v>
      </c>
      <c r="Q3" s="36">
        <v>3</v>
      </c>
      <c r="R3" s="35">
        <v>0</v>
      </c>
      <c r="S3" s="34">
        <v>1</v>
      </c>
      <c r="T3" s="35">
        <v>0</v>
      </c>
    </row>
    <row r="4" spans="1:20" x14ac:dyDescent="0.25">
      <c r="A4" s="30" t="s">
        <v>2</v>
      </c>
      <c r="B4" s="31" t="s">
        <v>46</v>
      </c>
      <c r="C4" s="31" t="s">
        <v>52</v>
      </c>
      <c r="D4" s="34" t="s">
        <v>3</v>
      </c>
      <c r="E4" s="37">
        <v>11</v>
      </c>
      <c r="F4" s="38">
        <v>7</v>
      </c>
      <c r="G4" s="37">
        <v>11</v>
      </c>
      <c r="H4" s="38">
        <v>7</v>
      </c>
      <c r="I4" s="37">
        <v>11</v>
      </c>
      <c r="J4" s="38">
        <v>6</v>
      </c>
      <c r="K4" s="37"/>
      <c r="L4" s="38"/>
      <c r="M4" s="37"/>
      <c r="N4" s="39"/>
      <c r="O4" s="34">
        <f t="shared" ref="O4:P10" si="0">E4+G4+I4+K4+M4</f>
        <v>33</v>
      </c>
      <c r="P4" s="35">
        <f t="shared" si="0"/>
        <v>20</v>
      </c>
      <c r="Q4" s="36">
        <v>3</v>
      </c>
      <c r="R4" s="35">
        <v>0</v>
      </c>
      <c r="S4" s="34">
        <v>2</v>
      </c>
      <c r="T4" s="35">
        <v>0</v>
      </c>
    </row>
    <row r="5" spans="1:20" x14ac:dyDescent="0.25">
      <c r="A5" s="30" t="s">
        <v>4</v>
      </c>
      <c r="B5" s="31" t="s">
        <v>59</v>
      </c>
      <c r="C5" s="40" t="s">
        <v>37</v>
      </c>
      <c r="D5" s="34" t="s">
        <v>5</v>
      </c>
      <c r="E5" s="34">
        <v>5</v>
      </c>
      <c r="F5" s="35">
        <v>11</v>
      </c>
      <c r="G5" s="34">
        <v>2</v>
      </c>
      <c r="H5" s="35">
        <v>11</v>
      </c>
      <c r="I5" s="34">
        <v>4</v>
      </c>
      <c r="J5" s="35">
        <v>11</v>
      </c>
      <c r="K5" s="34"/>
      <c r="L5" s="35"/>
      <c r="M5" s="34"/>
      <c r="N5" s="36"/>
      <c r="O5" s="34">
        <f t="shared" si="0"/>
        <v>11</v>
      </c>
      <c r="P5" s="35">
        <f t="shared" si="0"/>
        <v>33</v>
      </c>
      <c r="Q5" s="36">
        <v>0</v>
      </c>
      <c r="R5" s="35">
        <v>3</v>
      </c>
      <c r="S5" s="34">
        <v>2</v>
      </c>
      <c r="T5" s="35">
        <v>1</v>
      </c>
    </row>
    <row r="6" spans="1:20" x14ac:dyDescent="0.25">
      <c r="A6" s="30" t="s">
        <v>2</v>
      </c>
      <c r="B6" s="30" t="str">
        <f>B4</f>
        <v>Medvedović Ivana</v>
      </c>
      <c r="C6" s="30" t="str">
        <f>C3</f>
        <v>Mihaljević  Krešimir</v>
      </c>
      <c r="D6" s="34" t="s">
        <v>1</v>
      </c>
      <c r="E6" s="37">
        <v>11</v>
      </c>
      <c r="F6" s="38">
        <v>9</v>
      </c>
      <c r="G6" s="37">
        <v>11</v>
      </c>
      <c r="H6" s="38">
        <v>7</v>
      </c>
      <c r="I6" s="37">
        <v>12</v>
      </c>
      <c r="J6" s="38">
        <v>10</v>
      </c>
      <c r="K6" s="37"/>
      <c r="L6" s="38"/>
      <c r="M6" s="37"/>
      <c r="N6" s="39"/>
      <c r="O6" s="34">
        <f t="shared" si="0"/>
        <v>34</v>
      </c>
      <c r="P6" s="35">
        <f t="shared" si="0"/>
        <v>26</v>
      </c>
      <c r="Q6" s="36">
        <v>3</v>
      </c>
      <c r="R6" s="35">
        <v>0</v>
      </c>
      <c r="S6" s="34">
        <v>3</v>
      </c>
      <c r="T6" s="35">
        <v>1</v>
      </c>
    </row>
    <row r="7" spans="1:20" x14ac:dyDescent="0.25">
      <c r="A7" s="30" t="s">
        <v>0</v>
      </c>
      <c r="B7" s="30" t="str">
        <f>B3</f>
        <v>Šinko Jasna</v>
      </c>
      <c r="C7" s="30" t="str">
        <f>C5</f>
        <v>Kos Renato</v>
      </c>
      <c r="D7" s="34" t="s">
        <v>5</v>
      </c>
      <c r="E7" s="34">
        <v>11</v>
      </c>
      <c r="F7" s="35">
        <v>9</v>
      </c>
      <c r="G7" s="34">
        <v>11</v>
      </c>
      <c r="H7" s="35">
        <v>5</v>
      </c>
      <c r="I7" s="34">
        <v>11</v>
      </c>
      <c r="J7" s="35">
        <v>6</v>
      </c>
      <c r="K7" s="34"/>
      <c r="L7" s="35"/>
      <c r="M7" s="34"/>
      <c r="N7" s="36"/>
      <c r="O7" s="34">
        <f>E7+G7+I7+K7+M7</f>
        <v>33</v>
      </c>
      <c r="P7" s="35">
        <f>F7+H7+J7+L7+N7</f>
        <v>20</v>
      </c>
      <c r="Q7" s="36">
        <v>3</v>
      </c>
      <c r="R7" s="35">
        <v>0</v>
      </c>
      <c r="S7" s="34">
        <v>4</v>
      </c>
      <c r="T7" s="35">
        <v>1</v>
      </c>
    </row>
    <row r="8" spans="1:20" x14ac:dyDescent="0.25">
      <c r="A8" s="30" t="s">
        <v>4</v>
      </c>
      <c r="B8" s="30" t="str">
        <f>B5</f>
        <v>Džananović Kim</v>
      </c>
      <c r="C8" s="30" t="str">
        <f>C4</f>
        <v>Diter Balden Joacim</v>
      </c>
      <c r="D8" s="34" t="s">
        <v>3</v>
      </c>
      <c r="E8" s="37">
        <v>5</v>
      </c>
      <c r="F8" s="38">
        <v>11</v>
      </c>
      <c r="G8" s="37">
        <v>2</v>
      </c>
      <c r="H8" s="38">
        <v>11</v>
      </c>
      <c r="I8" s="37">
        <v>5</v>
      </c>
      <c r="J8" s="38">
        <v>11</v>
      </c>
      <c r="K8" s="37"/>
      <c r="L8" s="38"/>
      <c r="M8" s="37"/>
      <c r="N8" s="39"/>
      <c r="O8" s="34">
        <f t="shared" si="0"/>
        <v>12</v>
      </c>
      <c r="P8" s="35">
        <f t="shared" si="0"/>
        <v>33</v>
      </c>
      <c r="Q8" s="36">
        <v>0</v>
      </c>
      <c r="R8" s="35">
        <v>3</v>
      </c>
      <c r="S8" s="34">
        <v>4</v>
      </c>
      <c r="T8" s="35">
        <v>2</v>
      </c>
    </row>
    <row r="9" spans="1:20" x14ac:dyDescent="0.25">
      <c r="A9" s="30" t="s">
        <v>2</v>
      </c>
      <c r="B9" s="30" t="str">
        <f>B6</f>
        <v>Medvedović Ivana</v>
      </c>
      <c r="C9" s="30" t="str">
        <f>C7</f>
        <v>Kos Renato</v>
      </c>
      <c r="D9" s="34" t="s">
        <v>5</v>
      </c>
      <c r="E9" s="34">
        <v>10</v>
      </c>
      <c r="F9" s="35">
        <v>12</v>
      </c>
      <c r="G9" s="34">
        <v>11</v>
      </c>
      <c r="H9" s="35">
        <v>6</v>
      </c>
      <c r="I9" s="34">
        <v>11</v>
      </c>
      <c r="J9" s="35">
        <v>7</v>
      </c>
      <c r="K9" s="34">
        <v>11</v>
      </c>
      <c r="L9" s="35">
        <v>7</v>
      </c>
      <c r="M9" s="34"/>
      <c r="N9" s="36"/>
      <c r="O9" s="34">
        <f t="shared" si="0"/>
        <v>43</v>
      </c>
      <c r="P9" s="35">
        <f t="shared" si="0"/>
        <v>32</v>
      </c>
      <c r="Q9" s="36">
        <v>3</v>
      </c>
      <c r="R9" s="35">
        <v>1</v>
      </c>
      <c r="S9" s="34">
        <v>5</v>
      </c>
      <c r="T9" s="35">
        <v>2</v>
      </c>
    </row>
    <row r="10" spans="1:20" x14ac:dyDescent="0.25">
      <c r="A10" s="30" t="s">
        <v>4</v>
      </c>
      <c r="B10" s="30" t="str">
        <f>B8</f>
        <v>Džananović Kim</v>
      </c>
      <c r="C10" s="30" t="str">
        <f>C6</f>
        <v>Mihaljević  Krešimir</v>
      </c>
      <c r="D10" s="34" t="s">
        <v>1</v>
      </c>
      <c r="E10" s="37">
        <v>7</v>
      </c>
      <c r="F10" s="38">
        <v>11</v>
      </c>
      <c r="G10" s="37">
        <v>7</v>
      </c>
      <c r="H10" s="38">
        <v>11</v>
      </c>
      <c r="I10" s="37">
        <v>7</v>
      </c>
      <c r="J10" s="38">
        <v>11</v>
      </c>
      <c r="K10" s="37"/>
      <c r="L10" s="38"/>
      <c r="M10" s="37"/>
      <c r="N10" s="39"/>
      <c r="O10" s="34">
        <f t="shared" si="0"/>
        <v>21</v>
      </c>
      <c r="P10" s="35">
        <f t="shared" si="0"/>
        <v>33</v>
      </c>
      <c r="Q10" s="36">
        <v>0</v>
      </c>
      <c r="R10" s="35">
        <v>3</v>
      </c>
      <c r="S10" s="34">
        <v>5</v>
      </c>
      <c r="T10" s="35">
        <v>3</v>
      </c>
    </row>
    <row r="11" spans="1:20" x14ac:dyDescent="0.25">
      <c r="A11" s="30" t="s">
        <v>0</v>
      </c>
      <c r="B11" s="30" t="str">
        <f>B7</f>
        <v>Šinko Jasna</v>
      </c>
      <c r="C11" s="30" t="str">
        <f>C8</f>
        <v>Diter Balden Joacim</v>
      </c>
      <c r="D11" s="34" t="s">
        <v>3</v>
      </c>
      <c r="E11" s="41">
        <v>11</v>
      </c>
      <c r="F11" s="42">
        <v>8</v>
      </c>
      <c r="G11" s="34">
        <v>10</v>
      </c>
      <c r="H11" s="35">
        <v>12</v>
      </c>
      <c r="I11" s="34">
        <v>3</v>
      </c>
      <c r="J11" s="42">
        <v>11</v>
      </c>
      <c r="K11" s="34">
        <v>4</v>
      </c>
      <c r="L11" s="35">
        <v>11</v>
      </c>
      <c r="M11" s="34"/>
      <c r="N11" s="36"/>
      <c r="O11" s="41">
        <f>E11+G11+I11+K11+M11</f>
        <v>28</v>
      </c>
      <c r="P11" s="42">
        <f>F11+H11+J11+L11+N11</f>
        <v>42</v>
      </c>
      <c r="Q11" s="36">
        <v>1</v>
      </c>
      <c r="R11" s="35">
        <v>3</v>
      </c>
      <c r="S11" s="34">
        <v>5</v>
      </c>
      <c r="T11" s="35">
        <v>4</v>
      </c>
    </row>
    <row r="12" spans="1:20" x14ac:dyDescent="0.25">
      <c r="A12" s="55" t="s">
        <v>14</v>
      </c>
      <c r="B12" s="43" t="s">
        <v>46</v>
      </c>
      <c r="C12" s="31" t="s">
        <v>37</v>
      </c>
      <c r="D12" s="59" t="s">
        <v>14</v>
      </c>
      <c r="E12" s="59">
        <v>6</v>
      </c>
      <c r="F12" s="64">
        <v>11</v>
      </c>
      <c r="G12" s="59">
        <v>4</v>
      </c>
      <c r="H12" s="64">
        <v>11</v>
      </c>
      <c r="I12" s="59">
        <v>11</v>
      </c>
      <c r="J12" s="64">
        <v>9</v>
      </c>
      <c r="K12" s="59">
        <v>6</v>
      </c>
      <c r="L12" s="64">
        <v>11</v>
      </c>
      <c r="M12" s="59"/>
      <c r="N12" s="64"/>
      <c r="O12" s="59">
        <f>E12+G12+I12+K12+M12</f>
        <v>27</v>
      </c>
      <c r="P12" s="64">
        <f>F12+H12+J12+L12+N12</f>
        <v>42</v>
      </c>
      <c r="Q12" s="59">
        <v>1</v>
      </c>
      <c r="R12" s="64">
        <v>3</v>
      </c>
      <c r="S12" s="59">
        <v>5</v>
      </c>
      <c r="T12" s="64">
        <v>5</v>
      </c>
    </row>
    <row r="13" spans="1:20" ht="16.5" customHeight="1" x14ac:dyDescent="0.25">
      <c r="A13" s="69"/>
      <c r="B13" s="31" t="s">
        <v>59</v>
      </c>
      <c r="C13" s="43" t="s">
        <v>52</v>
      </c>
      <c r="D13" s="60"/>
      <c r="E13" s="60"/>
      <c r="F13" s="65"/>
      <c r="G13" s="60"/>
      <c r="H13" s="65"/>
      <c r="I13" s="60"/>
      <c r="J13" s="65"/>
      <c r="K13" s="60"/>
      <c r="L13" s="65"/>
      <c r="M13" s="60"/>
      <c r="N13" s="65"/>
      <c r="O13" s="60"/>
      <c r="P13" s="65"/>
      <c r="Q13" s="60"/>
      <c r="R13" s="65"/>
      <c r="S13" s="60"/>
      <c r="T13" s="65"/>
    </row>
    <row r="14" spans="1:20" ht="16.5" customHeight="1" x14ac:dyDescent="0.2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44">
        <f>SUM(O3:O13)</f>
        <v>275</v>
      </c>
      <c r="P14" s="45">
        <f>SUM(P3:P13)</f>
        <v>287</v>
      </c>
      <c r="Q14" s="45">
        <f>SUM(Q3:Q13)</f>
        <v>17</v>
      </c>
      <c r="R14" s="45">
        <f>SUM(R3:R13)</f>
        <v>16</v>
      </c>
      <c r="S14" s="44">
        <f>S12</f>
        <v>5</v>
      </c>
      <c r="T14" s="46">
        <f>T12</f>
        <v>5</v>
      </c>
    </row>
    <row r="15" spans="1:20" ht="16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</row>
    <row r="17" spans="1:20" ht="16.5" customHeight="1" x14ac:dyDescent="0.25">
      <c r="A17" s="22"/>
      <c r="B17" s="21" t="s">
        <v>39</v>
      </c>
      <c r="C17" s="29" t="s">
        <v>38</v>
      </c>
      <c r="D17" s="25"/>
      <c r="E17" s="51" t="s">
        <v>9</v>
      </c>
      <c r="F17" s="52"/>
      <c r="G17" s="53" t="s">
        <v>10</v>
      </c>
      <c r="H17" s="54"/>
      <c r="I17" s="53" t="s">
        <v>11</v>
      </c>
      <c r="J17" s="54"/>
      <c r="K17" s="53" t="s">
        <v>12</v>
      </c>
      <c r="L17" s="54"/>
      <c r="M17" s="53" t="s">
        <v>13</v>
      </c>
      <c r="N17" s="54"/>
      <c r="O17" s="51" t="s">
        <v>6</v>
      </c>
      <c r="P17" s="52"/>
      <c r="Q17" s="53" t="s">
        <v>7</v>
      </c>
      <c r="R17" s="54"/>
      <c r="S17" s="53" t="s">
        <v>8</v>
      </c>
      <c r="T17" s="54"/>
    </row>
    <row r="18" spans="1:20" ht="16.5" x14ac:dyDescent="0.25">
      <c r="A18" s="25" t="s">
        <v>0</v>
      </c>
      <c r="B18" s="27" t="s">
        <v>40</v>
      </c>
      <c r="C18" s="28" t="s">
        <v>49</v>
      </c>
      <c r="D18" s="18" t="s">
        <v>1</v>
      </c>
      <c r="E18" s="18">
        <v>6</v>
      </c>
      <c r="F18" s="19">
        <v>11</v>
      </c>
      <c r="G18" s="18">
        <v>7</v>
      </c>
      <c r="H18" s="19">
        <v>11</v>
      </c>
      <c r="I18" s="18">
        <v>8</v>
      </c>
      <c r="J18" s="19">
        <v>11</v>
      </c>
      <c r="K18" s="18"/>
      <c r="L18" s="19"/>
      <c r="M18" s="18"/>
      <c r="N18" s="3"/>
      <c r="O18" s="18">
        <f>E18+G18+I18+K18+M18</f>
        <v>21</v>
      </c>
      <c r="P18" s="19">
        <f>F18+H18+J18+L18+N18</f>
        <v>33</v>
      </c>
      <c r="Q18" s="3">
        <v>0</v>
      </c>
      <c r="R18" s="19">
        <v>3</v>
      </c>
      <c r="S18" s="18">
        <v>0</v>
      </c>
      <c r="T18" s="19">
        <v>1</v>
      </c>
    </row>
    <row r="19" spans="1:20" ht="16.5" x14ac:dyDescent="0.25">
      <c r="A19" s="25" t="s">
        <v>2</v>
      </c>
      <c r="B19" s="26" t="s">
        <v>32</v>
      </c>
      <c r="C19" s="26" t="s">
        <v>34</v>
      </c>
      <c r="D19" s="18" t="s">
        <v>3</v>
      </c>
      <c r="E19" s="5">
        <v>11</v>
      </c>
      <c r="F19" s="4">
        <v>8</v>
      </c>
      <c r="G19" s="5">
        <v>11</v>
      </c>
      <c r="H19" s="4">
        <v>2</v>
      </c>
      <c r="I19" s="5">
        <v>13</v>
      </c>
      <c r="J19" s="4">
        <v>11</v>
      </c>
      <c r="K19" s="5"/>
      <c r="L19" s="4"/>
      <c r="M19" s="5"/>
      <c r="N19" s="1"/>
      <c r="O19" s="18">
        <f t="shared" ref="O19:P25" si="1">E19+G19+I19+K19+M19</f>
        <v>35</v>
      </c>
      <c r="P19" s="19">
        <f t="shared" si="1"/>
        <v>21</v>
      </c>
      <c r="Q19" s="3">
        <v>3</v>
      </c>
      <c r="R19" s="19">
        <v>0</v>
      </c>
      <c r="S19" s="18">
        <v>1</v>
      </c>
      <c r="T19" s="19">
        <v>1</v>
      </c>
    </row>
    <row r="20" spans="1:20" ht="16.5" x14ac:dyDescent="0.25">
      <c r="A20" s="25" t="s">
        <v>4</v>
      </c>
      <c r="B20" s="26" t="s">
        <v>41</v>
      </c>
      <c r="C20" s="13"/>
      <c r="D20" s="18" t="s">
        <v>5</v>
      </c>
      <c r="E20" s="18">
        <v>11</v>
      </c>
      <c r="F20" s="19">
        <v>0</v>
      </c>
      <c r="G20" s="18">
        <v>11</v>
      </c>
      <c r="H20" s="19">
        <v>0</v>
      </c>
      <c r="I20" s="18">
        <v>11</v>
      </c>
      <c r="J20" s="19">
        <v>0</v>
      </c>
      <c r="K20" s="18"/>
      <c r="L20" s="19"/>
      <c r="M20" s="18"/>
      <c r="N20" s="3"/>
      <c r="O20" s="18">
        <f t="shared" si="1"/>
        <v>33</v>
      </c>
      <c r="P20" s="19">
        <f t="shared" si="1"/>
        <v>0</v>
      </c>
      <c r="Q20" s="3">
        <v>3</v>
      </c>
      <c r="R20" s="19">
        <v>0</v>
      </c>
      <c r="S20" s="18">
        <v>2</v>
      </c>
      <c r="T20" s="19">
        <v>1</v>
      </c>
    </row>
    <row r="21" spans="1:20" ht="16.5" x14ac:dyDescent="0.25">
      <c r="A21" s="25" t="s">
        <v>2</v>
      </c>
      <c r="B21" s="25" t="str">
        <f>B19</f>
        <v>Znika Krunoslav</v>
      </c>
      <c r="C21" s="25" t="str">
        <f>C18</f>
        <v>Vlahović Mario</v>
      </c>
      <c r="D21" s="18" t="s">
        <v>1</v>
      </c>
      <c r="E21" s="5">
        <v>8</v>
      </c>
      <c r="F21" s="4">
        <v>11</v>
      </c>
      <c r="G21" s="5">
        <v>11</v>
      </c>
      <c r="H21" s="4">
        <v>5</v>
      </c>
      <c r="I21" s="5">
        <v>11</v>
      </c>
      <c r="J21" s="4">
        <v>9</v>
      </c>
      <c r="K21" s="5">
        <v>11</v>
      </c>
      <c r="L21" s="4">
        <v>6</v>
      </c>
      <c r="M21" s="5"/>
      <c r="N21" s="1"/>
      <c r="O21" s="18">
        <f t="shared" si="1"/>
        <v>41</v>
      </c>
      <c r="P21" s="19">
        <f t="shared" si="1"/>
        <v>31</v>
      </c>
      <c r="Q21" s="3">
        <v>3</v>
      </c>
      <c r="R21" s="19">
        <v>1</v>
      </c>
      <c r="S21" s="18">
        <v>3</v>
      </c>
      <c r="T21" s="19">
        <v>1</v>
      </c>
    </row>
    <row r="22" spans="1:20" ht="16.5" x14ac:dyDescent="0.25">
      <c r="A22" s="25" t="s">
        <v>0</v>
      </c>
      <c r="B22" s="25" t="str">
        <f>B18</f>
        <v>Znika Ana</v>
      </c>
      <c r="C22" s="25">
        <f>C20</f>
        <v>0</v>
      </c>
      <c r="D22" s="18" t="s">
        <v>5</v>
      </c>
      <c r="E22" s="18">
        <v>11</v>
      </c>
      <c r="F22" s="19">
        <v>0</v>
      </c>
      <c r="G22" s="18">
        <v>11</v>
      </c>
      <c r="H22" s="19">
        <v>0</v>
      </c>
      <c r="I22" s="18">
        <v>11</v>
      </c>
      <c r="J22" s="19">
        <v>0</v>
      </c>
      <c r="K22" s="18"/>
      <c r="L22" s="19"/>
      <c r="M22" s="18"/>
      <c r="N22" s="3"/>
      <c r="O22" s="18">
        <f>E22+G22+I22+K22+M22</f>
        <v>33</v>
      </c>
      <c r="P22" s="19">
        <f>F22+H22+J22+L22+N22</f>
        <v>0</v>
      </c>
      <c r="Q22" s="3">
        <v>3</v>
      </c>
      <c r="R22" s="19">
        <v>0</v>
      </c>
      <c r="S22" s="18">
        <v>4</v>
      </c>
      <c r="T22" s="19">
        <v>1</v>
      </c>
    </row>
    <row r="23" spans="1:20" ht="16.5" x14ac:dyDescent="0.25">
      <c r="A23" s="25" t="s">
        <v>4</v>
      </c>
      <c r="B23" s="25" t="str">
        <f>B20</f>
        <v>Znika Klara</v>
      </c>
      <c r="C23" s="25" t="str">
        <f>C19</f>
        <v>Šepl Ivan</v>
      </c>
      <c r="D23" s="18" t="s">
        <v>3</v>
      </c>
      <c r="E23" s="5">
        <v>12</v>
      </c>
      <c r="F23" s="4">
        <v>10</v>
      </c>
      <c r="G23" s="5">
        <v>9</v>
      </c>
      <c r="H23" s="4">
        <v>11</v>
      </c>
      <c r="I23" s="5">
        <v>1</v>
      </c>
      <c r="J23" s="4">
        <v>11</v>
      </c>
      <c r="K23" s="5">
        <v>11</v>
      </c>
      <c r="L23" s="4">
        <v>6</v>
      </c>
      <c r="M23" s="5">
        <v>7</v>
      </c>
      <c r="N23" s="1">
        <v>11</v>
      </c>
      <c r="O23" s="18">
        <f t="shared" si="1"/>
        <v>40</v>
      </c>
      <c r="P23" s="19">
        <f t="shared" si="1"/>
        <v>49</v>
      </c>
      <c r="Q23" s="3">
        <v>2</v>
      </c>
      <c r="R23" s="19">
        <v>3</v>
      </c>
      <c r="S23" s="18">
        <v>4</v>
      </c>
      <c r="T23" s="19">
        <v>2</v>
      </c>
    </row>
    <row r="24" spans="1:20" ht="16.5" x14ac:dyDescent="0.25">
      <c r="A24" s="25" t="s">
        <v>2</v>
      </c>
      <c r="B24" s="25" t="str">
        <f>B21</f>
        <v>Znika Krunoslav</v>
      </c>
      <c r="C24" s="25">
        <f>C22</f>
        <v>0</v>
      </c>
      <c r="D24" s="18" t="s">
        <v>5</v>
      </c>
      <c r="E24" s="18">
        <v>11</v>
      </c>
      <c r="F24" s="19">
        <v>0</v>
      </c>
      <c r="G24" s="18">
        <v>11</v>
      </c>
      <c r="H24" s="19">
        <v>0</v>
      </c>
      <c r="I24" s="18">
        <v>11</v>
      </c>
      <c r="J24" s="19">
        <v>0</v>
      </c>
      <c r="K24" s="18"/>
      <c r="L24" s="19"/>
      <c r="M24" s="18"/>
      <c r="N24" s="3"/>
      <c r="O24" s="18">
        <f t="shared" si="1"/>
        <v>33</v>
      </c>
      <c r="P24" s="19">
        <f t="shared" si="1"/>
        <v>0</v>
      </c>
      <c r="Q24" s="3">
        <v>3</v>
      </c>
      <c r="R24" s="19">
        <v>0</v>
      </c>
      <c r="S24" s="18">
        <v>5</v>
      </c>
      <c r="T24" s="19">
        <v>2</v>
      </c>
    </row>
    <row r="25" spans="1:20" ht="16.5" x14ac:dyDescent="0.25">
      <c r="A25" s="25" t="s">
        <v>4</v>
      </c>
      <c r="B25" s="25" t="str">
        <f>B23</f>
        <v>Znika Klara</v>
      </c>
      <c r="C25" s="25" t="str">
        <f>C21</f>
        <v>Vlahović Mario</v>
      </c>
      <c r="D25" s="18" t="s">
        <v>1</v>
      </c>
      <c r="E25" s="5">
        <v>11</v>
      </c>
      <c r="F25" s="4">
        <v>8</v>
      </c>
      <c r="G25" s="5">
        <v>9</v>
      </c>
      <c r="H25" s="4">
        <v>11</v>
      </c>
      <c r="I25" s="5">
        <v>8</v>
      </c>
      <c r="J25" s="4">
        <v>11</v>
      </c>
      <c r="K25" s="5">
        <v>11</v>
      </c>
      <c r="L25" s="4">
        <v>9</v>
      </c>
      <c r="M25" s="5">
        <v>11</v>
      </c>
      <c r="N25" s="1">
        <v>7</v>
      </c>
      <c r="O25" s="18">
        <f t="shared" si="1"/>
        <v>50</v>
      </c>
      <c r="P25" s="19">
        <f t="shared" si="1"/>
        <v>46</v>
      </c>
      <c r="Q25" s="3">
        <v>3</v>
      </c>
      <c r="R25" s="19">
        <v>2</v>
      </c>
      <c r="S25" s="18">
        <v>6</v>
      </c>
      <c r="T25" s="19">
        <v>2</v>
      </c>
    </row>
    <row r="26" spans="1:20" ht="16.5" x14ac:dyDescent="0.25">
      <c r="A26" s="25" t="s">
        <v>0</v>
      </c>
      <c r="B26" s="25" t="str">
        <f>B22</f>
        <v>Znika Ana</v>
      </c>
      <c r="C26" s="25" t="str">
        <f>C23</f>
        <v>Šepl Ivan</v>
      </c>
      <c r="D26" s="18" t="s">
        <v>3</v>
      </c>
      <c r="E26" s="24">
        <v>2</v>
      </c>
      <c r="F26" s="23">
        <v>11</v>
      </c>
      <c r="G26" s="18">
        <v>2</v>
      </c>
      <c r="H26" s="19">
        <v>11</v>
      </c>
      <c r="I26" s="18">
        <v>1</v>
      </c>
      <c r="J26" s="23">
        <v>11</v>
      </c>
      <c r="K26" s="18"/>
      <c r="L26" s="19"/>
      <c r="M26" s="18"/>
      <c r="N26" s="3"/>
      <c r="O26" s="24">
        <f>E26+G26+I26+K26+M26</f>
        <v>5</v>
      </c>
      <c r="P26" s="19">
        <f>F26+H26+J26+L26+N26</f>
        <v>33</v>
      </c>
      <c r="Q26" s="3">
        <v>0</v>
      </c>
      <c r="R26" s="19">
        <v>3</v>
      </c>
      <c r="S26" s="18">
        <v>6</v>
      </c>
      <c r="T26" s="19">
        <v>3</v>
      </c>
    </row>
    <row r="27" spans="1:20" ht="16.5" x14ac:dyDescent="0.25">
      <c r="A27" s="51" t="s">
        <v>14</v>
      </c>
      <c r="B27" s="13" t="s">
        <v>40</v>
      </c>
      <c r="C27" s="26" t="s">
        <v>44</v>
      </c>
      <c r="D27" s="49" t="s">
        <v>14</v>
      </c>
      <c r="E27" s="49">
        <v>2</v>
      </c>
      <c r="F27" s="47">
        <v>11</v>
      </c>
      <c r="G27" s="49">
        <v>8</v>
      </c>
      <c r="H27" s="47">
        <v>11</v>
      </c>
      <c r="I27" s="49">
        <v>9</v>
      </c>
      <c r="J27" s="47">
        <v>11</v>
      </c>
      <c r="K27" s="49"/>
      <c r="L27" s="47"/>
      <c r="M27" s="49"/>
      <c r="N27" s="47"/>
      <c r="O27" s="49">
        <f>E27+G27+I27+K27+M27</f>
        <v>19</v>
      </c>
      <c r="P27" s="47">
        <f>F27+H27+J27+L27+N27</f>
        <v>33</v>
      </c>
      <c r="Q27" s="49">
        <v>0</v>
      </c>
      <c r="R27" s="47">
        <v>3</v>
      </c>
      <c r="S27" s="49">
        <v>6</v>
      </c>
      <c r="T27" s="47">
        <v>4</v>
      </c>
    </row>
    <row r="28" spans="1:20" ht="16.5" x14ac:dyDescent="0.25">
      <c r="A28" s="70"/>
      <c r="B28" s="26" t="s">
        <v>41</v>
      </c>
      <c r="C28" s="13" t="s">
        <v>43</v>
      </c>
      <c r="D28" s="50"/>
      <c r="E28" s="50"/>
      <c r="F28" s="48"/>
      <c r="G28" s="50"/>
      <c r="H28" s="48"/>
      <c r="I28" s="50"/>
      <c r="J28" s="48"/>
      <c r="K28" s="50"/>
      <c r="L28" s="48"/>
      <c r="M28" s="50"/>
      <c r="N28" s="48"/>
      <c r="O28" s="50"/>
      <c r="P28" s="48"/>
      <c r="Q28" s="50"/>
      <c r="R28" s="48"/>
      <c r="S28" s="50"/>
      <c r="T28" s="48"/>
    </row>
    <row r="29" spans="1:20" ht="16.5" customHeight="1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6">
        <f>SUM(O18:O28)</f>
        <v>310</v>
      </c>
      <c r="P29" s="7">
        <f>SUM(P18:P28)</f>
        <v>246</v>
      </c>
      <c r="Q29" s="7">
        <f>SUM(Q18:Q28)</f>
        <v>20</v>
      </c>
      <c r="R29" s="7">
        <f>SUM(R18:R28)</f>
        <v>15</v>
      </c>
      <c r="S29" s="6">
        <f>S27</f>
        <v>6</v>
      </c>
      <c r="T29" s="20">
        <f>T27</f>
        <v>4</v>
      </c>
    </row>
    <row r="30" spans="1:2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</row>
    <row r="31" spans="1:2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</row>
    <row r="32" spans="1:20" ht="16.5" customHeight="1" x14ac:dyDescent="0.25"/>
    <row r="34" spans="1:20" ht="16.5" customHeight="1" x14ac:dyDescent="0.25">
      <c r="A34" s="22"/>
      <c r="B34" s="21" t="s">
        <v>51</v>
      </c>
      <c r="C34" s="21" t="s">
        <v>42</v>
      </c>
      <c r="D34" s="25"/>
      <c r="E34" s="51" t="s">
        <v>9</v>
      </c>
      <c r="F34" s="52"/>
      <c r="G34" s="53" t="s">
        <v>10</v>
      </c>
      <c r="H34" s="54"/>
      <c r="I34" s="53" t="s">
        <v>11</v>
      </c>
      <c r="J34" s="54"/>
      <c r="K34" s="53" t="s">
        <v>12</v>
      </c>
      <c r="L34" s="54"/>
      <c r="M34" s="53" t="s">
        <v>13</v>
      </c>
      <c r="N34" s="54"/>
      <c r="O34" s="51" t="s">
        <v>6</v>
      </c>
      <c r="P34" s="52"/>
      <c r="Q34" s="53" t="s">
        <v>7</v>
      </c>
      <c r="R34" s="54"/>
      <c r="S34" s="53" t="s">
        <v>8</v>
      </c>
      <c r="T34" s="54"/>
    </row>
    <row r="35" spans="1:20" ht="16.5" x14ac:dyDescent="0.25">
      <c r="A35" s="25" t="s">
        <v>0</v>
      </c>
      <c r="B35" s="27" t="s">
        <v>60</v>
      </c>
      <c r="C35" s="28" t="s">
        <v>43</v>
      </c>
      <c r="D35" s="18" t="s">
        <v>1</v>
      </c>
      <c r="E35" s="18">
        <v>11</v>
      </c>
      <c r="F35" s="19">
        <v>2</v>
      </c>
      <c r="G35" s="18">
        <v>11</v>
      </c>
      <c r="H35" s="19">
        <v>7</v>
      </c>
      <c r="I35" s="18">
        <v>11</v>
      </c>
      <c r="J35" s="19">
        <v>9</v>
      </c>
      <c r="K35" s="18"/>
      <c r="L35" s="19"/>
      <c r="M35" s="18"/>
      <c r="N35" s="3"/>
      <c r="O35" s="18">
        <f>E35+G35+I35+K35+M35</f>
        <v>33</v>
      </c>
      <c r="P35" s="19">
        <f>F35+H35+J35+L35+N35</f>
        <v>18</v>
      </c>
      <c r="Q35" s="3">
        <v>3</v>
      </c>
      <c r="R35" s="19">
        <v>0</v>
      </c>
      <c r="S35" s="18">
        <v>1</v>
      </c>
      <c r="T35" s="19">
        <v>0</v>
      </c>
    </row>
    <row r="36" spans="1:20" ht="16.5" x14ac:dyDescent="0.25">
      <c r="A36" s="25" t="s">
        <v>2</v>
      </c>
      <c r="B36" s="26" t="s">
        <v>50</v>
      </c>
      <c r="C36" s="26" t="s">
        <v>56</v>
      </c>
      <c r="D36" s="18" t="s">
        <v>3</v>
      </c>
      <c r="E36" s="5">
        <v>9</v>
      </c>
      <c r="F36" s="4">
        <v>11</v>
      </c>
      <c r="G36" s="5">
        <v>6</v>
      </c>
      <c r="H36" s="4">
        <v>11</v>
      </c>
      <c r="I36" s="5">
        <v>11</v>
      </c>
      <c r="J36" s="4">
        <v>7</v>
      </c>
      <c r="K36" s="5">
        <v>11</v>
      </c>
      <c r="L36" s="4">
        <v>9</v>
      </c>
      <c r="M36" s="5">
        <v>11</v>
      </c>
      <c r="N36" s="1">
        <v>9</v>
      </c>
      <c r="O36" s="18">
        <f t="shared" ref="O36:P42" si="2">E36+G36+I36+K36+M36</f>
        <v>48</v>
      </c>
      <c r="P36" s="19">
        <f t="shared" si="2"/>
        <v>47</v>
      </c>
      <c r="Q36" s="3">
        <v>3</v>
      </c>
      <c r="R36" s="19">
        <v>2</v>
      </c>
      <c r="S36" s="18">
        <v>2</v>
      </c>
      <c r="T36" s="19">
        <v>0</v>
      </c>
    </row>
    <row r="37" spans="1:20" ht="16.5" x14ac:dyDescent="0.25">
      <c r="A37" s="25" t="s">
        <v>4</v>
      </c>
      <c r="B37" s="26" t="s">
        <v>55</v>
      </c>
      <c r="C37" s="13" t="s">
        <v>57</v>
      </c>
      <c r="D37" s="18" t="s">
        <v>5</v>
      </c>
      <c r="E37" s="18">
        <v>11</v>
      </c>
      <c r="F37" s="19">
        <v>4</v>
      </c>
      <c r="G37" s="18">
        <v>11</v>
      </c>
      <c r="H37" s="19">
        <v>1</v>
      </c>
      <c r="I37" s="18">
        <v>11</v>
      </c>
      <c r="J37" s="19">
        <v>3</v>
      </c>
      <c r="K37" s="18"/>
      <c r="L37" s="19"/>
      <c r="M37" s="18"/>
      <c r="N37" s="3"/>
      <c r="O37" s="18">
        <f t="shared" si="2"/>
        <v>33</v>
      </c>
      <c r="P37" s="19">
        <f t="shared" si="2"/>
        <v>8</v>
      </c>
      <c r="Q37" s="3">
        <v>3</v>
      </c>
      <c r="R37" s="19">
        <v>0</v>
      </c>
      <c r="S37" s="18">
        <v>3</v>
      </c>
      <c r="T37" s="19">
        <v>0</v>
      </c>
    </row>
    <row r="38" spans="1:20" ht="16.5" x14ac:dyDescent="0.25">
      <c r="A38" s="25" t="s">
        <v>2</v>
      </c>
      <c r="B38" s="25" t="str">
        <f>B36</f>
        <v>Škalac Miro</v>
      </c>
      <c r="C38" s="25" t="str">
        <f>C35</f>
        <v>Brunović Hrvoje</v>
      </c>
      <c r="D38" s="18" t="s">
        <v>1</v>
      </c>
      <c r="E38" s="5">
        <v>9</v>
      </c>
      <c r="F38" s="4">
        <v>11</v>
      </c>
      <c r="G38" s="5">
        <v>11</v>
      </c>
      <c r="H38" s="4">
        <v>6</v>
      </c>
      <c r="I38" s="5">
        <v>11</v>
      </c>
      <c r="J38" s="4">
        <v>9</v>
      </c>
      <c r="K38" s="5">
        <v>12</v>
      </c>
      <c r="L38" s="4">
        <v>10</v>
      </c>
      <c r="M38" s="5"/>
      <c r="N38" s="1"/>
      <c r="O38" s="18">
        <f t="shared" si="2"/>
        <v>43</v>
      </c>
      <c r="P38" s="19">
        <f t="shared" si="2"/>
        <v>36</v>
      </c>
      <c r="Q38" s="3">
        <v>3</v>
      </c>
      <c r="R38" s="19">
        <v>1</v>
      </c>
      <c r="S38" s="18">
        <v>4</v>
      </c>
      <c r="T38" s="19">
        <v>0</v>
      </c>
    </row>
    <row r="39" spans="1:20" ht="16.5" x14ac:dyDescent="0.25">
      <c r="A39" s="25" t="s">
        <v>0</v>
      </c>
      <c r="B39" s="25" t="str">
        <f>B35</f>
        <v>Škvorc Nenad</v>
      </c>
      <c r="C39" s="25" t="str">
        <f>C37</f>
        <v>Marić Jozo</v>
      </c>
      <c r="D39" s="18" t="s">
        <v>5</v>
      </c>
      <c r="E39" s="18">
        <v>11</v>
      </c>
      <c r="F39" s="19">
        <v>4</v>
      </c>
      <c r="G39" s="18">
        <v>11</v>
      </c>
      <c r="H39" s="19">
        <v>3</v>
      </c>
      <c r="I39" s="18">
        <v>11</v>
      </c>
      <c r="J39" s="19">
        <v>4</v>
      </c>
      <c r="K39" s="18"/>
      <c r="L39" s="19"/>
      <c r="M39" s="18"/>
      <c r="N39" s="3"/>
      <c r="O39" s="18">
        <f>E39+G39+I39+K39+M39</f>
        <v>33</v>
      </c>
      <c r="P39" s="19">
        <f>F39+H39+J39+L39+N39</f>
        <v>11</v>
      </c>
      <c r="Q39" s="3">
        <v>3</v>
      </c>
      <c r="R39" s="19">
        <v>0</v>
      </c>
      <c r="S39" s="18">
        <v>5</v>
      </c>
      <c r="T39" s="19">
        <v>0</v>
      </c>
    </row>
    <row r="40" spans="1:20" ht="16.5" x14ac:dyDescent="0.25">
      <c r="A40" s="25" t="s">
        <v>4</v>
      </c>
      <c r="B40" s="25" t="str">
        <f>B37</f>
        <v>Močan Krunoslav</v>
      </c>
      <c r="C40" s="25" t="str">
        <f>C36</f>
        <v>Brunović Dražen</v>
      </c>
      <c r="D40" s="18" t="s">
        <v>3</v>
      </c>
      <c r="E40" s="5">
        <v>11</v>
      </c>
      <c r="F40" s="4">
        <v>5</v>
      </c>
      <c r="G40" s="5">
        <v>9</v>
      </c>
      <c r="H40" s="4">
        <v>11</v>
      </c>
      <c r="I40" s="5">
        <v>11</v>
      </c>
      <c r="J40" s="4">
        <v>5</v>
      </c>
      <c r="K40" s="5">
        <v>11</v>
      </c>
      <c r="L40" s="4">
        <v>6</v>
      </c>
      <c r="M40" s="5"/>
      <c r="N40" s="1"/>
      <c r="O40" s="18">
        <f t="shared" si="2"/>
        <v>42</v>
      </c>
      <c r="P40" s="19">
        <f t="shared" si="2"/>
        <v>27</v>
      </c>
      <c r="Q40" s="3">
        <v>3</v>
      </c>
      <c r="R40" s="19">
        <v>1</v>
      </c>
      <c r="S40" s="18">
        <v>6</v>
      </c>
      <c r="T40" s="19">
        <v>0</v>
      </c>
    </row>
    <row r="41" spans="1:20" ht="16.5" x14ac:dyDescent="0.25">
      <c r="A41" s="25" t="s">
        <v>2</v>
      </c>
      <c r="B41" s="25" t="str">
        <f>B38</f>
        <v>Škalac Miro</v>
      </c>
      <c r="C41" s="25" t="str">
        <f>C39</f>
        <v>Marić Jozo</v>
      </c>
      <c r="D41" s="18" t="s">
        <v>5</v>
      </c>
      <c r="E41" s="18">
        <v>11</v>
      </c>
      <c r="F41" s="19">
        <v>7</v>
      </c>
      <c r="G41" s="18">
        <v>11</v>
      </c>
      <c r="H41" s="19">
        <v>8</v>
      </c>
      <c r="I41" s="18">
        <v>11</v>
      </c>
      <c r="J41" s="19">
        <v>9</v>
      </c>
      <c r="K41" s="18"/>
      <c r="L41" s="19"/>
      <c r="M41" s="18"/>
      <c r="N41" s="3"/>
      <c r="O41" s="18">
        <f t="shared" si="2"/>
        <v>33</v>
      </c>
      <c r="P41" s="19">
        <f t="shared" si="2"/>
        <v>24</v>
      </c>
      <c r="Q41" s="3">
        <v>3</v>
      </c>
      <c r="R41" s="19">
        <v>0</v>
      </c>
      <c r="S41" s="18">
        <v>7</v>
      </c>
      <c r="T41" s="19">
        <v>0</v>
      </c>
    </row>
    <row r="42" spans="1:20" ht="16.5" x14ac:dyDescent="0.25">
      <c r="A42" s="25" t="s">
        <v>4</v>
      </c>
      <c r="B42" s="25" t="str">
        <f>B40</f>
        <v>Močan Krunoslav</v>
      </c>
      <c r="C42" s="25" t="str">
        <f>C38</f>
        <v>Brunović Hrvoje</v>
      </c>
      <c r="D42" s="18" t="s">
        <v>1</v>
      </c>
      <c r="E42" s="5">
        <v>11</v>
      </c>
      <c r="F42" s="4">
        <v>6</v>
      </c>
      <c r="G42" s="5">
        <v>11</v>
      </c>
      <c r="H42" s="4">
        <v>2</v>
      </c>
      <c r="I42" s="5">
        <v>12</v>
      </c>
      <c r="J42" s="4">
        <v>10</v>
      </c>
      <c r="K42" s="5"/>
      <c r="L42" s="4"/>
      <c r="M42" s="5"/>
      <c r="N42" s="1"/>
      <c r="O42" s="18">
        <f t="shared" si="2"/>
        <v>34</v>
      </c>
      <c r="P42" s="19">
        <f t="shared" si="2"/>
        <v>18</v>
      </c>
      <c r="Q42" s="3">
        <v>3</v>
      </c>
      <c r="R42" s="19">
        <v>0</v>
      </c>
      <c r="S42" s="18">
        <v>8</v>
      </c>
      <c r="T42" s="19">
        <v>0</v>
      </c>
    </row>
    <row r="43" spans="1:20" ht="16.5" x14ac:dyDescent="0.25">
      <c r="A43" s="25" t="s">
        <v>0</v>
      </c>
      <c r="B43" s="25" t="str">
        <f>B39</f>
        <v>Škvorc Nenad</v>
      </c>
      <c r="C43" s="25" t="str">
        <f>C40</f>
        <v>Brunović Dražen</v>
      </c>
      <c r="D43" s="18" t="s">
        <v>3</v>
      </c>
      <c r="E43" s="24">
        <v>11</v>
      </c>
      <c r="F43" s="23">
        <v>8</v>
      </c>
      <c r="G43" s="18">
        <v>11</v>
      </c>
      <c r="H43" s="19">
        <v>4</v>
      </c>
      <c r="I43" s="18">
        <v>11</v>
      </c>
      <c r="J43" s="23">
        <v>5</v>
      </c>
      <c r="K43" s="18"/>
      <c r="L43" s="19"/>
      <c r="M43" s="18"/>
      <c r="N43" s="3"/>
      <c r="O43" s="24">
        <f>E43+G43+I43+K43+M43</f>
        <v>33</v>
      </c>
      <c r="P43" s="19">
        <f>F43+H43+J43+L43+N43</f>
        <v>17</v>
      </c>
      <c r="Q43" s="3">
        <v>3</v>
      </c>
      <c r="R43" s="19">
        <v>0</v>
      </c>
      <c r="S43" s="18">
        <v>9</v>
      </c>
      <c r="T43" s="19">
        <v>0</v>
      </c>
    </row>
    <row r="44" spans="1:20" ht="16.5" customHeight="1" x14ac:dyDescent="0.25">
      <c r="A44" s="51" t="s">
        <v>14</v>
      </c>
      <c r="B44" s="13" t="s">
        <v>50</v>
      </c>
      <c r="C44" s="26" t="s">
        <v>43</v>
      </c>
      <c r="D44" s="49" t="s">
        <v>14</v>
      </c>
      <c r="E44" s="49">
        <v>9</v>
      </c>
      <c r="F44" s="47">
        <v>11</v>
      </c>
      <c r="G44" s="49">
        <v>7</v>
      </c>
      <c r="H44" s="47">
        <v>11</v>
      </c>
      <c r="I44" s="49">
        <v>6</v>
      </c>
      <c r="J44" s="47">
        <v>11</v>
      </c>
      <c r="K44" s="49"/>
      <c r="L44" s="47"/>
      <c r="M44" s="49"/>
      <c r="N44" s="47"/>
      <c r="O44" s="49">
        <f>E44+G44+I44+K44+M44</f>
        <v>22</v>
      </c>
      <c r="P44" s="47">
        <f>F44+H44+J44+L44+N44</f>
        <v>33</v>
      </c>
      <c r="Q44" s="49">
        <v>0</v>
      </c>
      <c r="R44" s="47">
        <v>3</v>
      </c>
      <c r="S44" s="49">
        <v>9</v>
      </c>
      <c r="T44" s="47">
        <v>1</v>
      </c>
    </row>
    <row r="45" spans="1:20" ht="16.5" x14ac:dyDescent="0.25">
      <c r="A45" s="70"/>
      <c r="B45" s="26" t="s">
        <v>55</v>
      </c>
      <c r="C45" s="13" t="s">
        <v>56</v>
      </c>
      <c r="D45" s="50"/>
      <c r="E45" s="50"/>
      <c r="F45" s="48"/>
      <c r="G45" s="50"/>
      <c r="H45" s="48"/>
      <c r="I45" s="50"/>
      <c r="J45" s="48"/>
      <c r="K45" s="50"/>
      <c r="L45" s="48"/>
      <c r="M45" s="50"/>
      <c r="N45" s="48"/>
      <c r="O45" s="50"/>
      <c r="P45" s="48"/>
      <c r="Q45" s="50"/>
      <c r="R45" s="48"/>
      <c r="S45" s="50"/>
      <c r="T45" s="48"/>
    </row>
    <row r="46" spans="1:20" ht="16.5" customHeight="1" x14ac:dyDescent="0.2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6">
        <f>SUM(O35:O45)</f>
        <v>354</v>
      </c>
      <c r="P46" s="7">
        <f>SUM(P35:P45)</f>
        <v>239</v>
      </c>
      <c r="Q46" s="7">
        <f>SUM(Q35:Q45)</f>
        <v>27</v>
      </c>
      <c r="R46" s="7">
        <f>SUM(R35:R45)</f>
        <v>7</v>
      </c>
      <c r="S46" s="6">
        <f>S44</f>
        <v>9</v>
      </c>
      <c r="T46" s="20">
        <f>T44</f>
        <v>1</v>
      </c>
    </row>
    <row r="47" spans="1:20" ht="16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</row>
    <row r="48" spans="1:2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</row>
    <row r="49" spans="1:20" ht="16.5" customHeight="1" x14ac:dyDescent="0.25">
      <c r="A49" s="22"/>
      <c r="B49" s="26" t="s">
        <v>63</v>
      </c>
      <c r="C49" s="26" t="s">
        <v>33</v>
      </c>
      <c r="D49" s="25"/>
      <c r="E49" s="51" t="s">
        <v>9</v>
      </c>
      <c r="F49" s="52"/>
      <c r="G49" s="53" t="s">
        <v>10</v>
      </c>
      <c r="H49" s="54"/>
      <c r="I49" s="53" t="s">
        <v>11</v>
      </c>
      <c r="J49" s="54"/>
      <c r="K49" s="53" t="s">
        <v>12</v>
      </c>
      <c r="L49" s="54"/>
      <c r="M49" s="53" t="s">
        <v>13</v>
      </c>
      <c r="N49" s="54"/>
      <c r="O49" s="51" t="s">
        <v>6</v>
      </c>
      <c r="P49" s="52"/>
      <c r="Q49" s="53" t="s">
        <v>7</v>
      </c>
      <c r="R49" s="54"/>
      <c r="S49" s="53" t="s">
        <v>8</v>
      </c>
      <c r="T49" s="54"/>
    </row>
    <row r="50" spans="1:20" ht="16.5" x14ac:dyDescent="0.25">
      <c r="A50" s="25" t="s">
        <v>0</v>
      </c>
      <c r="B50" s="27" t="s">
        <v>58</v>
      </c>
      <c r="C50" s="28" t="s">
        <v>53</v>
      </c>
      <c r="D50" s="18" t="s">
        <v>1</v>
      </c>
      <c r="E50" s="18">
        <v>9</v>
      </c>
      <c r="F50" s="19">
        <v>11</v>
      </c>
      <c r="G50" s="18">
        <v>11</v>
      </c>
      <c r="H50" s="19">
        <v>6</v>
      </c>
      <c r="I50" s="18">
        <v>9</v>
      </c>
      <c r="J50" s="19">
        <v>11</v>
      </c>
      <c r="K50" s="18">
        <v>4</v>
      </c>
      <c r="L50" s="19">
        <v>11</v>
      </c>
      <c r="M50" s="18"/>
      <c r="N50" s="3"/>
      <c r="O50" s="18">
        <f>E50+G50+I50+K50+M50</f>
        <v>33</v>
      </c>
      <c r="P50" s="19">
        <f>F50+H50+J50+L50+N50</f>
        <v>39</v>
      </c>
      <c r="Q50" s="3">
        <v>1</v>
      </c>
      <c r="R50" s="19">
        <v>3</v>
      </c>
      <c r="S50" s="18">
        <v>0</v>
      </c>
      <c r="T50" s="19">
        <v>1</v>
      </c>
    </row>
    <row r="51" spans="1:20" ht="16.5" x14ac:dyDescent="0.25">
      <c r="A51" s="25" t="s">
        <v>2</v>
      </c>
      <c r="B51" s="26" t="s">
        <v>47</v>
      </c>
      <c r="C51" s="26" t="s">
        <v>31</v>
      </c>
      <c r="D51" s="18" t="s">
        <v>3</v>
      </c>
      <c r="E51" s="5">
        <v>4</v>
      </c>
      <c r="F51" s="4">
        <v>11</v>
      </c>
      <c r="G51" s="5">
        <v>7</v>
      </c>
      <c r="H51" s="4">
        <v>11</v>
      </c>
      <c r="I51" s="5">
        <v>8</v>
      </c>
      <c r="J51" s="4">
        <v>11</v>
      </c>
      <c r="K51" s="5"/>
      <c r="L51" s="4"/>
      <c r="M51" s="5"/>
      <c r="N51" s="1"/>
      <c r="O51" s="18">
        <f t="shared" ref="O51:P57" si="3">E51+G51+I51+K51+M51</f>
        <v>19</v>
      </c>
      <c r="P51" s="19">
        <f t="shared" si="3"/>
        <v>33</v>
      </c>
      <c r="Q51" s="3">
        <v>0</v>
      </c>
      <c r="R51" s="19">
        <v>3</v>
      </c>
      <c r="S51" s="18">
        <v>0</v>
      </c>
      <c r="T51" s="19">
        <v>2</v>
      </c>
    </row>
    <row r="52" spans="1:20" ht="16.5" x14ac:dyDescent="0.25">
      <c r="A52" s="25" t="s">
        <v>4</v>
      </c>
      <c r="B52" s="26" t="s">
        <v>48</v>
      </c>
      <c r="C52" s="13" t="s">
        <v>30</v>
      </c>
      <c r="D52" s="18" t="s">
        <v>5</v>
      </c>
      <c r="E52" s="18">
        <v>13</v>
      </c>
      <c r="F52" s="19">
        <v>11</v>
      </c>
      <c r="G52" s="18">
        <v>11</v>
      </c>
      <c r="H52" s="19">
        <v>7</v>
      </c>
      <c r="I52" s="18">
        <v>12</v>
      </c>
      <c r="J52" s="19">
        <v>14</v>
      </c>
      <c r="K52" s="18">
        <v>5</v>
      </c>
      <c r="L52" s="19">
        <v>11</v>
      </c>
      <c r="M52" s="18">
        <v>12</v>
      </c>
      <c r="N52" s="3">
        <v>14</v>
      </c>
      <c r="O52" s="18">
        <f t="shared" si="3"/>
        <v>53</v>
      </c>
      <c r="P52" s="19">
        <f t="shared" si="3"/>
        <v>57</v>
      </c>
      <c r="Q52" s="3">
        <v>2</v>
      </c>
      <c r="R52" s="19">
        <v>3</v>
      </c>
      <c r="S52" s="18">
        <v>0</v>
      </c>
      <c r="T52" s="19">
        <v>3</v>
      </c>
    </row>
    <row r="53" spans="1:20" ht="16.5" x14ac:dyDescent="0.25">
      <c r="A53" s="25" t="s">
        <v>2</v>
      </c>
      <c r="B53" s="25" t="str">
        <f>B51</f>
        <v>Topić Mato</v>
      </c>
      <c r="C53" s="25" t="str">
        <f>C50</f>
        <v>Golubić Dubravko</v>
      </c>
      <c r="D53" s="18" t="s">
        <v>1</v>
      </c>
      <c r="E53" s="5">
        <v>12</v>
      </c>
      <c r="F53" s="4">
        <v>10</v>
      </c>
      <c r="G53" s="5">
        <v>11</v>
      </c>
      <c r="H53" s="4">
        <v>7</v>
      </c>
      <c r="I53" s="5">
        <v>8</v>
      </c>
      <c r="J53" s="4">
        <v>11</v>
      </c>
      <c r="K53" s="5">
        <v>10</v>
      </c>
      <c r="L53" s="4">
        <v>12</v>
      </c>
      <c r="M53" s="5">
        <v>7</v>
      </c>
      <c r="N53" s="1">
        <v>11</v>
      </c>
      <c r="O53" s="18">
        <f t="shared" si="3"/>
        <v>48</v>
      </c>
      <c r="P53" s="19">
        <f t="shared" si="3"/>
        <v>51</v>
      </c>
      <c r="Q53" s="3">
        <v>2</v>
      </c>
      <c r="R53" s="19">
        <v>3</v>
      </c>
      <c r="S53" s="18">
        <v>0</v>
      </c>
      <c r="T53" s="19">
        <v>4</v>
      </c>
    </row>
    <row r="54" spans="1:20" ht="16.5" x14ac:dyDescent="0.25">
      <c r="A54" s="25" t="s">
        <v>0</v>
      </c>
      <c r="B54" s="25" t="str">
        <f>B50</f>
        <v>Ćosić Marko</v>
      </c>
      <c r="C54" s="25" t="s">
        <v>64</v>
      </c>
      <c r="D54" s="18" t="s">
        <v>5</v>
      </c>
      <c r="E54" s="18">
        <v>4</v>
      </c>
      <c r="F54" s="19">
        <v>11</v>
      </c>
      <c r="G54" s="18">
        <v>7</v>
      </c>
      <c r="H54" s="19">
        <v>11</v>
      </c>
      <c r="I54" s="18">
        <v>9</v>
      </c>
      <c r="J54" s="19">
        <v>11</v>
      </c>
      <c r="K54" s="18"/>
      <c r="L54" s="19"/>
      <c r="M54" s="18"/>
      <c r="N54" s="3"/>
      <c r="O54" s="18">
        <f>E54+G54+I54+K54+M54</f>
        <v>20</v>
      </c>
      <c r="P54" s="19">
        <f>F54+H54+J54+L54+N54</f>
        <v>33</v>
      </c>
      <c r="Q54" s="3">
        <v>0</v>
      </c>
      <c r="R54" s="19">
        <v>3</v>
      </c>
      <c r="S54" s="18">
        <v>0</v>
      </c>
      <c r="T54" s="19">
        <v>5</v>
      </c>
    </row>
    <row r="55" spans="1:20" ht="16.5" x14ac:dyDescent="0.25">
      <c r="A55" s="25" t="s">
        <v>4</v>
      </c>
      <c r="B55" s="25" t="str">
        <f>B52</f>
        <v>Pučić Siniša</v>
      </c>
      <c r="C55" s="25" t="str">
        <f>C51</f>
        <v>Grgić Tomislav</v>
      </c>
      <c r="D55" s="18" t="s">
        <v>3</v>
      </c>
      <c r="E55" s="5">
        <v>5</v>
      </c>
      <c r="F55" s="4">
        <v>11</v>
      </c>
      <c r="G55" s="5">
        <v>5</v>
      </c>
      <c r="H55" s="4">
        <v>11</v>
      </c>
      <c r="I55" s="5">
        <v>4</v>
      </c>
      <c r="J55" s="4">
        <v>11</v>
      </c>
      <c r="K55" s="5"/>
      <c r="L55" s="4"/>
      <c r="M55" s="5"/>
      <c r="N55" s="1"/>
      <c r="O55" s="18">
        <f t="shared" si="3"/>
        <v>14</v>
      </c>
      <c r="P55" s="19">
        <f t="shared" si="3"/>
        <v>33</v>
      </c>
      <c r="Q55" s="3">
        <v>0</v>
      </c>
      <c r="R55" s="19">
        <v>3</v>
      </c>
      <c r="S55" s="18">
        <v>0</v>
      </c>
      <c r="T55" s="19">
        <v>6</v>
      </c>
    </row>
    <row r="56" spans="1:20" ht="16.5" x14ac:dyDescent="0.25">
      <c r="A56" s="25" t="s">
        <v>2</v>
      </c>
      <c r="B56" s="25" t="str">
        <f>B53</f>
        <v>Topić Mato</v>
      </c>
      <c r="C56" s="25" t="str">
        <f>C54</f>
        <v>Pavlović Emil</v>
      </c>
      <c r="D56" s="18" t="s">
        <v>5</v>
      </c>
      <c r="E56" s="18">
        <v>8</v>
      </c>
      <c r="F56" s="19">
        <v>11</v>
      </c>
      <c r="G56" s="18">
        <v>11</v>
      </c>
      <c r="H56" s="19">
        <v>9</v>
      </c>
      <c r="I56" s="18">
        <v>5</v>
      </c>
      <c r="J56" s="19">
        <v>11</v>
      </c>
      <c r="K56" s="18">
        <v>11</v>
      </c>
      <c r="L56" s="19">
        <v>2</v>
      </c>
      <c r="M56" s="18">
        <v>10</v>
      </c>
      <c r="N56" s="3">
        <v>12</v>
      </c>
      <c r="O56" s="18">
        <f t="shared" si="3"/>
        <v>45</v>
      </c>
      <c r="P56" s="19">
        <f t="shared" si="3"/>
        <v>45</v>
      </c>
      <c r="Q56" s="3">
        <v>2</v>
      </c>
      <c r="R56" s="19">
        <v>3</v>
      </c>
      <c r="S56" s="18">
        <v>0</v>
      </c>
      <c r="T56" s="19">
        <v>7</v>
      </c>
    </row>
    <row r="57" spans="1:20" ht="16.5" x14ac:dyDescent="0.25">
      <c r="A57" s="25" t="s">
        <v>4</v>
      </c>
      <c r="B57" s="25" t="str">
        <f>B55</f>
        <v>Pučić Siniša</v>
      </c>
      <c r="C57" s="25" t="s">
        <v>54</v>
      </c>
      <c r="D57" s="18" t="s">
        <v>1</v>
      </c>
      <c r="E57" s="5">
        <v>5</v>
      </c>
      <c r="F57" s="4">
        <v>11</v>
      </c>
      <c r="G57" s="5">
        <v>13</v>
      </c>
      <c r="H57" s="4">
        <v>11</v>
      </c>
      <c r="I57" s="5">
        <v>11</v>
      </c>
      <c r="J57" s="4">
        <v>3</v>
      </c>
      <c r="K57" s="5">
        <v>7</v>
      </c>
      <c r="L57" s="4">
        <v>11</v>
      </c>
      <c r="M57" s="5">
        <v>8</v>
      </c>
      <c r="N57" s="1">
        <v>11</v>
      </c>
      <c r="O57" s="18">
        <f t="shared" si="3"/>
        <v>44</v>
      </c>
      <c r="P57" s="19">
        <f t="shared" si="3"/>
        <v>47</v>
      </c>
      <c r="Q57" s="3">
        <v>2</v>
      </c>
      <c r="R57" s="19">
        <v>3</v>
      </c>
      <c r="S57" s="18">
        <v>0</v>
      </c>
      <c r="T57" s="19">
        <v>8</v>
      </c>
    </row>
    <row r="58" spans="1:20" ht="16.5" x14ac:dyDescent="0.25">
      <c r="A58" s="25" t="s">
        <v>0</v>
      </c>
      <c r="B58" s="25" t="str">
        <f>B54</f>
        <v>Ćosić Marko</v>
      </c>
      <c r="C58" s="25" t="str">
        <f>C55</f>
        <v>Grgić Tomislav</v>
      </c>
      <c r="D58" s="18" t="s">
        <v>3</v>
      </c>
      <c r="E58" s="24">
        <v>6</v>
      </c>
      <c r="F58" s="23">
        <v>11</v>
      </c>
      <c r="G58" s="18">
        <v>7</v>
      </c>
      <c r="H58" s="19">
        <v>11</v>
      </c>
      <c r="I58" s="18">
        <v>5</v>
      </c>
      <c r="J58" s="23">
        <v>11</v>
      </c>
      <c r="K58" s="18"/>
      <c r="L58" s="19"/>
      <c r="M58" s="18"/>
      <c r="N58" s="3"/>
      <c r="O58" s="24">
        <f>E58+G58+I58+K58+M58</f>
        <v>18</v>
      </c>
      <c r="P58" s="23">
        <f>F58+H58+J58+L58+N58</f>
        <v>33</v>
      </c>
      <c r="Q58" s="3">
        <v>0</v>
      </c>
      <c r="R58" s="19">
        <v>3</v>
      </c>
      <c r="S58" s="18">
        <v>0</v>
      </c>
      <c r="T58" s="19">
        <v>9</v>
      </c>
    </row>
    <row r="59" spans="1:20" ht="16.5" customHeight="1" x14ac:dyDescent="0.25">
      <c r="A59" s="51" t="s">
        <v>14</v>
      </c>
      <c r="B59" s="13" t="s">
        <v>58</v>
      </c>
      <c r="C59" s="26" t="s">
        <v>54</v>
      </c>
      <c r="D59" s="49" t="s">
        <v>14</v>
      </c>
      <c r="E59" s="49">
        <v>11</v>
      </c>
      <c r="F59" s="47">
        <v>5</v>
      </c>
      <c r="G59" s="49">
        <v>11</v>
      </c>
      <c r="H59" s="47">
        <v>5</v>
      </c>
      <c r="I59" s="49">
        <v>11</v>
      </c>
      <c r="J59" s="47">
        <v>7</v>
      </c>
      <c r="K59" s="49"/>
      <c r="L59" s="47"/>
      <c r="M59" s="49"/>
      <c r="N59" s="47"/>
      <c r="O59" s="49">
        <f>E59+G59+I59+K59+M59</f>
        <v>33</v>
      </c>
      <c r="P59" s="47">
        <f>F59+H59+J59+L59+N59</f>
        <v>17</v>
      </c>
      <c r="Q59" s="49">
        <v>3</v>
      </c>
      <c r="R59" s="47">
        <v>0</v>
      </c>
      <c r="S59" s="49">
        <v>1</v>
      </c>
      <c r="T59" s="47">
        <v>6</v>
      </c>
    </row>
    <row r="60" spans="1:20" ht="16.5" x14ac:dyDescent="0.25">
      <c r="A60" s="70"/>
      <c r="B60" s="26" t="s">
        <v>47</v>
      </c>
      <c r="C60" s="13" t="s">
        <v>30</v>
      </c>
      <c r="D60" s="50"/>
      <c r="E60" s="50"/>
      <c r="F60" s="48"/>
      <c r="G60" s="50"/>
      <c r="H60" s="48"/>
      <c r="I60" s="50"/>
      <c r="J60" s="48"/>
      <c r="K60" s="50"/>
      <c r="L60" s="48"/>
      <c r="M60" s="50"/>
      <c r="N60" s="48"/>
      <c r="O60" s="50"/>
      <c r="P60" s="48"/>
      <c r="Q60" s="50"/>
      <c r="R60" s="48"/>
      <c r="S60" s="50"/>
      <c r="T60" s="48"/>
    </row>
    <row r="61" spans="1:20" ht="16.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  <c r="O61" s="6">
        <f>SUM(O50:O60)</f>
        <v>327</v>
      </c>
      <c r="P61" s="7">
        <f>SUM(P50:P60)</f>
        <v>388</v>
      </c>
      <c r="Q61" s="7">
        <f>SUM(Q50:Q60)</f>
        <v>12</v>
      </c>
      <c r="R61" s="7">
        <f>SUM(R50:R60)</f>
        <v>27</v>
      </c>
      <c r="S61" s="6">
        <f>S59</f>
        <v>1</v>
      </c>
      <c r="T61" s="20">
        <f>T59</f>
        <v>6</v>
      </c>
    </row>
    <row r="64" spans="1:20" x14ac:dyDescent="0.25">
      <c r="A64" s="16"/>
    </row>
    <row r="65" spans="1:1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/>
      <c r="P65" s="17"/>
    </row>
    <row r="66" spans="1:1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7"/>
    </row>
    <row r="67" spans="1:16" x14ac:dyDescent="0.25">
      <c r="A67" s="72"/>
      <c r="B67" s="72"/>
      <c r="C67" s="72"/>
      <c r="D67" s="72"/>
      <c r="E67" s="72"/>
      <c r="F67" s="72"/>
      <c r="G67" s="73"/>
      <c r="H67" s="73"/>
      <c r="I67" s="72"/>
      <c r="J67" s="16"/>
      <c r="K67" s="16"/>
      <c r="L67" s="16"/>
      <c r="M67" s="16"/>
      <c r="N67" s="16"/>
      <c r="O67" s="17"/>
      <c r="P67" s="17"/>
    </row>
    <row r="68" spans="1:16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16"/>
      <c r="K68" s="16"/>
      <c r="L68" s="16"/>
      <c r="M68" s="16"/>
      <c r="N68" s="16"/>
      <c r="O68" s="17"/>
      <c r="P68" s="17"/>
    </row>
    <row r="69" spans="1:16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16"/>
      <c r="K69" s="16"/>
      <c r="L69" s="16"/>
      <c r="M69" s="16"/>
      <c r="N69" s="16"/>
      <c r="O69" s="17"/>
      <c r="P69" s="17"/>
    </row>
    <row r="70" spans="1:16" ht="1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16"/>
      <c r="K70" s="16"/>
      <c r="L70" s="16"/>
      <c r="M70" s="16"/>
      <c r="N70" s="16"/>
      <c r="O70" s="17"/>
      <c r="P70" s="17"/>
    </row>
    <row r="71" spans="1:16" ht="15" customHeight="1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16"/>
      <c r="K71" s="16"/>
      <c r="L71" s="16"/>
      <c r="M71" s="16"/>
      <c r="N71" s="16"/>
      <c r="O71" s="17"/>
      <c r="P71" s="17"/>
    </row>
    <row r="72" spans="1:16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16"/>
      <c r="K72" s="16"/>
      <c r="L72" s="16"/>
      <c r="M72" s="16"/>
      <c r="N72" s="16"/>
      <c r="O72" s="17"/>
      <c r="P72" s="17"/>
    </row>
    <row r="73" spans="1:16" ht="1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16"/>
      <c r="K73" s="16"/>
      <c r="L73" s="16"/>
      <c r="M73" s="16"/>
      <c r="N73" s="16"/>
      <c r="O73" s="17"/>
      <c r="P73" s="17"/>
    </row>
    <row r="74" spans="1:16" x14ac:dyDescent="0.25">
      <c r="A74" s="72"/>
      <c r="B74" s="72"/>
      <c r="C74" s="72"/>
      <c r="D74" s="72"/>
      <c r="E74" s="72"/>
      <c r="F74" s="72"/>
      <c r="G74" s="73"/>
      <c r="H74" s="73"/>
      <c r="I74" s="72"/>
      <c r="J74" s="16"/>
      <c r="K74" s="16"/>
      <c r="L74" s="16"/>
      <c r="M74" s="16"/>
      <c r="N74" s="16"/>
      <c r="O74" s="17"/>
      <c r="P74" s="17"/>
    </row>
    <row r="75" spans="1:16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16"/>
      <c r="K75" s="16"/>
      <c r="L75" s="16"/>
      <c r="M75" s="16"/>
      <c r="N75" s="16"/>
      <c r="O75" s="17"/>
      <c r="P75" s="17"/>
    </row>
    <row r="76" spans="1:16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16"/>
      <c r="K76" s="16"/>
      <c r="L76" s="16"/>
      <c r="M76" s="16"/>
      <c r="N76" s="16"/>
      <c r="O76" s="17"/>
      <c r="P76" s="17"/>
    </row>
    <row r="77" spans="1:16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16"/>
      <c r="K77" s="16"/>
      <c r="L77" s="16"/>
      <c r="M77" s="16"/>
      <c r="N77" s="16"/>
      <c r="O77" s="17"/>
      <c r="P77" s="17"/>
    </row>
    <row r="78" spans="1:16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16"/>
      <c r="K78" s="16"/>
      <c r="L78" s="16"/>
      <c r="M78" s="16"/>
      <c r="N78" s="16"/>
      <c r="O78" s="17"/>
      <c r="P78" s="17"/>
    </row>
    <row r="79" spans="1:16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16"/>
      <c r="K79" s="16"/>
      <c r="L79" s="16"/>
      <c r="M79" s="16"/>
      <c r="N79" s="16"/>
      <c r="O79" s="17"/>
      <c r="P79" s="17"/>
    </row>
    <row r="80" spans="1:1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7"/>
      <c r="P80" s="17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7"/>
      <c r="P81" s="17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7"/>
      <c r="P82" s="17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7"/>
      <c r="P83" s="17"/>
    </row>
    <row r="84" spans="1:16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  <c r="P84" s="17"/>
    </row>
    <row r="85" spans="1:16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/>
      <c r="P85" s="17"/>
    </row>
    <row r="86" spans="1:16" ht="15" customHeight="1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7"/>
    </row>
    <row r="87" spans="1:16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7"/>
      <c r="P87" s="17"/>
    </row>
    <row r="88" spans="1:16" x14ac:dyDescent="0.25">
      <c r="B88" s="16"/>
      <c r="C88" s="74"/>
      <c r="D88" s="16"/>
      <c r="E88" s="16"/>
      <c r="F88" s="16"/>
      <c r="G88" s="16"/>
      <c r="H88" s="16"/>
      <c r="I88" s="16"/>
      <c r="J88" s="16"/>
      <c r="K88" s="74"/>
      <c r="L88" s="16"/>
      <c r="M88" s="16"/>
      <c r="N88" s="16"/>
      <c r="O88" s="16"/>
      <c r="P88" s="17"/>
    </row>
    <row r="89" spans="1:16" x14ac:dyDescent="0.25">
      <c r="B89" s="16"/>
      <c r="C89" s="74"/>
      <c r="D89" s="16"/>
      <c r="E89" s="16"/>
      <c r="F89" s="16"/>
      <c r="G89" s="16"/>
      <c r="H89" s="16"/>
      <c r="I89" s="16"/>
      <c r="J89" s="16"/>
      <c r="K89" s="74"/>
      <c r="L89" s="16"/>
      <c r="M89" s="16"/>
      <c r="N89" s="16"/>
      <c r="O89" s="16"/>
      <c r="P89" s="17"/>
    </row>
    <row r="90" spans="1:16" x14ac:dyDescent="0.25">
      <c r="B90" s="16"/>
      <c r="C90" s="74"/>
      <c r="D90" s="16"/>
      <c r="E90" s="16"/>
      <c r="F90" s="16"/>
      <c r="G90" s="16"/>
      <c r="H90" s="16"/>
      <c r="I90" s="16"/>
      <c r="J90" s="16"/>
      <c r="K90" s="74"/>
      <c r="L90" s="16"/>
      <c r="M90" s="16"/>
      <c r="N90" s="16"/>
      <c r="O90" s="16"/>
      <c r="P90" s="17"/>
    </row>
    <row r="91" spans="1:16" x14ac:dyDescent="0.25">
      <c r="B91" s="16"/>
      <c r="C91" s="74"/>
      <c r="D91" s="16"/>
      <c r="E91" s="16"/>
      <c r="F91" s="16"/>
      <c r="G91" s="16"/>
      <c r="H91" s="16"/>
      <c r="I91" s="16"/>
      <c r="J91" s="16"/>
      <c r="K91" s="74"/>
      <c r="L91" s="16"/>
      <c r="M91" s="16"/>
      <c r="N91" s="16"/>
      <c r="O91" s="16"/>
      <c r="P91" s="17"/>
    </row>
    <row r="92" spans="1:16" x14ac:dyDescent="0.25">
      <c r="B92" s="16"/>
      <c r="C92" s="74"/>
      <c r="D92" s="16"/>
      <c r="E92" s="16"/>
      <c r="F92" s="16"/>
      <c r="G92" s="16"/>
      <c r="H92" s="16"/>
      <c r="I92" s="16"/>
      <c r="J92" s="16"/>
      <c r="K92" s="74"/>
      <c r="L92" s="16"/>
      <c r="M92" s="16"/>
      <c r="N92" s="16"/>
      <c r="O92" s="16"/>
      <c r="P92" s="17"/>
    </row>
    <row r="93" spans="1:16" x14ac:dyDescent="0.25">
      <c r="B93" s="16"/>
      <c r="C93" s="74"/>
      <c r="D93" s="16"/>
      <c r="E93" s="16"/>
      <c r="F93" s="16"/>
      <c r="G93" s="16"/>
      <c r="H93" s="16"/>
      <c r="I93" s="16"/>
      <c r="J93" s="16"/>
      <c r="K93" s="74"/>
      <c r="L93" s="16"/>
      <c r="M93" s="16"/>
      <c r="N93" s="16"/>
      <c r="O93" s="16"/>
      <c r="P93" s="17"/>
    </row>
    <row r="94" spans="1:16" x14ac:dyDescent="0.25">
      <c r="B94" s="16"/>
      <c r="C94" s="74"/>
      <c r="D94" s="16"/>
      <c r="E94" s="16"/>
      <c r="F94" s="16"/>
      <c r="G94" s="16"/>
      <c r="H94" s="16"/>
      <c r="I94" s="16"/>
      <c r="J94" s="16"/>
      <c r="K94" s="74"/>
      <c r="L94" s="16"/>
      <c r="M94" s="16"/>
      <c r="N94" s="16"/>
      <c r="O94" s="16"/>
      <c r="P94" s="17"/>
    </row>
    <row r="95" spans="1:16" x14ac:dyDescent="0.25">
      <c r="B95" s="16"/>
      <c r="C95" s="74"/>
      <c r="D95" s="16"/>
      <c r="E95" s="16"/>
      <c r="F95" s="16"/>
      <c r="G95" s="16"/>
      <c r="H95" s="16"/>
      <c r="I95" s="16"/>
      <c r="J95" s="16"/>
      <c r="K95" s="74"/>
      <c r="L95" s="16"/>
      <c r="M95" s="16"/>
      <c r="N95" s="16"/>
      <c r="O95" s="16"/>
      <c r="P95" s="17"/>
    </row>
    <row r="96" spans="1:16" x14ac:dyDescent="0.25">
      <c r="B96" s="16"/>
      <c r="C96" s="74"/>
      <c r="D96" s="16"/>
      <c r="E96" s="16"/>
      <c r="F96" s="16"/>
      <c r="G96" s="16"/>
      <c r="H96" s="16"/>
      <c r="I96" s="16"/>
      <c r="J96" s="16"/>
      <c r="K96" s="74"/>
      <c r="L96" s="16"/>
      <c r="M96" s="16"/>
      <c r="N96" s="16"/>
      <c r="O96" s="16"/>
      <c r="P96" s="17"/>
    </row>
    <row r="97" spans="2:16" x14ac:dyDescent="0.25">
      <c r="B97" s="16"/>
      <c r="C97" s="74"/>
      <c r="D97" s="16"/>
      <c r="E97" s="16"/>
      <c r="F97" s="16"/>
      <c r="G97" s="16"/>
      <c r="H97" s="16"/>
      <c r="I97" s="16"/>
      <c r="J97" s="16"/>
      <c r="K97" s="74"/>
      <c r="L97" s="16"/>
      <c r="M97" s="16"/>
      <c r="N97" s="16"/>
      <c r="O97" s="16"/>
      <c r="P97" s="17"/>
    </row>
    <row r="98" spans="2:16" x14ac:dyDescent="0.25">
      <c r="B98" s="16"/>
      <c r="C98" s="74"/>
      <c r="D98" s="16"/>
      <c r="E98" s="16"/>
      <c r="F98" s="16"/>
      <c r="G98" s="16"/>
      <c r="H98" s="16"/>
      <c r="I98" s="16"/>
      <c r="J98" s="16"/>
      <c r="K98" s="74"/>
      <c r="L98" s="16"/>
      <c r="M98" s="16"/>
      <c r="N98" s="16"/>
      <c r="O98" s="16"/>
      <c r="P98" s="17"/>
    </row>
    <row r="99" spans="2:16" x14ac:dyDescent="0.25">
      <c r="B99" s="16"/>
      <c r="C99" s="74"/>
      <c r="D99" s="16"/>
      <c r="E99" s="16"/>
      <c r="F99" s="16"/>
      <c r="G99" s="16"/>
      <c r="H99" s="16"/>
      <c r="I99" s="16"/>
      <c r="J99" s="16"/>
      <c r="K99" s="74"/>
      <c r="L99" s="16"/>
      <c r="M99" s="16"/>
      <c r="N99" s="16"/>
      <c r="O99" s="16"/>
      <c r="P99" s="17"/>
    </row>
    <row r="100" spans="2:16" x14ac:dyDescent="0.25">
      <c r="B100" s="16"/>
      <c r="C100" s="74"/>
      <c r="D100" s="16"/>
      <c r="E100" s="16"/>
      <c r="F100" s="16"/>
      <c r="G100" s="16"/>
      <c r="H100" s="16"/>
      <c r="I100" s="16"/>
      <c r="J100" s="16"/>
      <c r="K100" s="74"/>
      <c r="L100" s="16"/>
      <c r="M100" s="16"/>
      <c r="N100" s="16"/>
      <c r="O100" s="16"/>
      <c r="P100" s="17"/>
    </row>
    <row r="101" spans="2:16" x14ac:dyDescent="0.25">
      <c r="B101" s="16"/>
      <c r="C101" s="74"/>
      <c r="D101" s="16"/>
      <c r="E101" s="16"/>
      <c r="F101" s="16"/>
      <c r="G101" s="16"/>
      <c r="H101" s="16"/>
      <c r="I101" s="16"/>
      <c r="J101" s="16"/>
      <c r="K101" s="74"/>
      <c r="L101" s="16"/>
      <c r="M101" s="16"/>
      <c r="N101" s="16"/>
      <c r="O101" s="16"/>
      <c r="P101" s="17"/>
    </row>
    <row r="102" spans="2:16" x14ac:dyDescent="0.25">
      <c r="B102" s="16"/>
      <c r="C102" s="74"/>
      <c r="D102" s="16"/>
      <c r="E102" s="16"/>
      <c r="F102" s="16"/>
      <c r="G102" s="16"/>
      <c r="H102" s="16"/>
      <c r="I102" s="16"/>
      <c r="J102" s="16"/>
      <c r="K102" s="74"/>
      <c r="L102" s="16"/>
      <c r="M102" s="16"/>
      <c r="N102" s="16"/>
      <c r="O102" s="16"/>
      <c r="P102" s="17"/>
    </row>
    <row r="103" spans="2:16" x14ac:dyDescent="0.25">
      <c r="B103" s="16"/>
      <c r="C103" s="74"/>
      <c r="D103" s="16"/>
      <c r="E103" s="16"/>
      <c r="F103" s="16"/>
      <c r="G103" s="16"/>
      <c r="H103" s="16"/>
      <c r="I103" s="16"/>
      <c r="J103" s="16"/>
      <c r="K103" s="74"/>
      <c r="L103" s="16"/>
      <c r="M103" s="16"/>
      <c r="N103" s="16"/>
      <c r="O103" s="16"/>
      <c r="P103" s="17"/>
    </row>
    <row r="104" spans="2:16" x14ac:dyDescent="0.25">
      <c r="B104" s="16"/>
      <c r="C104" s="74"/>
      <c r="D104" s="16"/>
      <c r="E104" s="16"/>
      <c r="F104" s="16"/>
      <c r="G104" s="16"/>
      <c r="H104" s="16"/>
      <c r="I104" s="16"/>
      <c r="J104" s="16"/>
      <c r="K104" s="74"/>
      <c r="L104" s="16"/>
      <c r="M104" s="16"/>
      <c r="N104" s="16"/>
      <c r="O104" s="16"/>
      <c r="P104" s="17"/>
    </row>
    <row r="105" spans="2:16" x14ac:dyDescent="0.25">
      <c r="B105" s="16"/>
      <c r="C105" s="74"/>
      <c r="D105" s="16"/>
      <c r="E105" s="16"/>
      <c r="F105" s="16"/>
      <c r="G105" s="16"/>
      <c r="H105" s="16"/>
      <c r="I105" s="16"/>
      <c r="J105" s="16"/>
      <c r="K105" s="74"/>
      <c r="L105" s="16"/>
      <c r="M105" s="16"/>
      <c r="N105" s="16"/>
      <c r="O105" s="17"/>
      <c r="P105" s="17"/>
    </row>
    <row r="106" spans="2:16" x14ac:dyDescent="0.25">
      <c r="B106" s="16"/>
      <c r="C106" s="74"/>
      <c r="D106" s="16"/>
      <c r="E106" s="16"/>
      <c r="F106" s="16"/>
      <c r="G106" s="16"/>
      <c r="H106" s="16"/>
      <c r="I106" s="16"/>
      <c r="J106" s="16"/>
      <c r="K106" s="74"/>
      <c r="L106" s="16"/>
      <c r="M106" s="16"/>
      <c r="N106" s="16"/>
      <c r="O106" s="17"/>
      <c r="P106" s="17"/>
    </row>
    <row r="107" spans="2:16" x14ac:dyDescent="0.25">
      <c r="B107" s="16"/>
      <c r="C107" s="74"/>
      <c r="D107" s="16"/>
      <c r="E107" s="16"/>
      <c r="F107" s="16"/>
      <c r="G107" s="16"/>
      <c r="H107" s="16"/>
      <c r="I107" s="16"/>
      <c r="J107" s="16"/>
      <c r="K107" s="74"/>
      <c r="L107" s="16"/>
      <c r="M107" s="16"/>
      <c r="N107" s="16"/>
      <c r="O107" s="17"/>
      <c r="P107" s="17"/>
    </row>
    <row r="108" spans="2:16" x14ac:dyDescent="0.25">
      <c r="B108" s="16"/>
      <c r="C108" s="74"/>
      <c r="D108" s="16"/>
      <c r="E108" s="16"/>
      <c r="F108" s="16"/>
      <c r="G108" s="16"/>
      <c r="H108" s="17"/>
      <c r="I108" s="16"/>
      <c r="J108" s="16"/>
      <c r="K108" s="74"/>
      <c r="L108" s="16"/>
      <c r="M108" s="16"/>
      <c r="N108" s="16"/>
      <c r="O108" s="17"/>
      <c r="P108" s="17"/>
    </row>
    <row r="109" spans="2:16" x14ac:dyDescent="0.25">
      <c r="B109" s="16"/>
      <c r="C109" s="74"/>
      <c r="D109" s="16"/>
      <c r="E109" s="16"/>
      <c r="F109" s="16"/>
      <c r="G109" s="16"/>
      <c r="H109" s="16"/>
      <c r="I109" s="16"/>
      <c r="J109" s="16"/>
      <c r="K109" s="74"/>
      <c r="L109" s="16"/>
      <c r="M109" s="16"/>
      <c r="N109" s="16"/>
      <c r="O109" s="17"/>
      <c r="P109" s="17"/>
    </row>
    <row r="110" spans="2:16" x14ac:dyDescent="0.25">
      <c r="B110" s="16"/>
      <c r="C110" s="74"/>
      <c r="D110" s="16"/>
      <c r="E110" s="16"/>
      <c r="F110" s="16"/>
      <c r="G110" s="16"/>
      <c r="H110" s="16"/>
      <c r="I110" s="16"/>
      <c r="J110" s="16"/>
      <c r="K110" s="74"/>
      <c r="L110" s="16"/>
      <c r="M110" s="16"/>
      <c r="N110" s="16"/>
      <c r="O110" s="17"/>
      <c r="P110" s="17"/>
    </row>
    <row r="111" spans="2:16" x14ac:dyDescent="0.25">
      <c r="B111" s="16"/>
      <c r="C111" s="74"/>
      <c r="D111" s="16"/>
      <c r="E111" s="16"/>
      <c r="F111" s="16"/>
      <c r="G111" s="17"/>
      <c r="H111" s="16"/>
      <c r="I111" s="16"/>
      <c r="J111" s="16"/>
      <c r="K111" s="16"/>
      <c r="L111" s="16"/>
      <c r="M111" s="16"/>
      <c r="N111" s="16"/>
      <c r="O111" s="17"/>
      <c r="P111" s="17"/>
    </row>
    <row r="112" spans="2:16" x14ac:dyDescent="0.25">
      <c r="B112" s="16"/>
      <c r="C112" s="74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</row>
    <row r="113" spans="2:16" x14ac:dyDescent="0.25">
      <c r="B113" s="16"/>
      <c r="C113" s="74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</row>
    <row r="114" spans="2:16" x14ac:dyDescent="0.25">
      <c r="B114" s="16"/>
      <c r="C114" s="74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</row>
    <row r="115" spans="2:16" x14ac:dyDescent="0.25">
      <c r="B115" s="16"/>
      <c r="C115" s="74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</row>
    <row r="116" spans="2:16" x14ac:dyDescent="0.25">
      <c r="B116" s="16"/>
      <c r="C116" s="74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</row>
    <row r="117" spans="2:16" x14ac:dyDescent="0.25">
      <c r="B117" s="16"/>
      <c r="C117" s="74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</row>
    <row r="118" spans="2:16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</row>
    <row r="119" spans="2:16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</row>
    <row r="120" spans="2:16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</row>
    <row r="121" spans="2:16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</row>
    <row r="122" spans="2:16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</row>
  </sheetData>
  <sortState ref="L102:N103">
    <sortCondition descending="1" ref="L132"/>
  </sortState>
  <mergeCells count="111">
    <mergeCell ref="G67:H67"/>
    <mergeCell ref="G74:H74"/>
    <mergeCell ref="A59:A60"/>
    <mergeCell ref="D59:D60"/>
    <mergeCell ref="R59:R60"/>
    <mergeCell ref="S59:S60"/>
    <mergeCell ref="T59:T60"/>
    <mergeCell ref="M59:M60"/>
    <mergeCell ref="N59:N60"/>
    <mergeCell ref="O59:O60"/>
    <mergeCell ref="P59:P60"/>
    <mergeCell ref="Q59:Q60"/>
    <mergeCell ref="H59:H60"/>
    <mergeCell ref="I59:I60"/>
    <mergeCell ref="J59:J60"/>
    <mergeCell ref="K59:K60"/>
    <mergeCell ref="L59:L60"/>
    <mergeCell ref="A61:N61"/>
    <mergeCell ref="I49:J49"/>
    <mergeCell ref="K49:L49"/>
    <mergeCell ref="M49:N49"/>
    <mergeCell ref="O49:P49"/>
    <mergeCell ref="Q49:R49"/>
    <mergeCell ref="S49:T49"/>
    <mergeCell ref="O44:O45"/>
    <mergeCell ref="P44:P45"/>
    <mergeCell ref="Q44:Q45"/>
    <mergeCell ref="R44:R45"/>
    <mergeCell ref="S44:S45"/>
    <mergeCell ref="E17:F17"/>
    <mergeCell ref="G17:H17"/>
    <mergeCell ref="L12:L13"/>
    <mergeCell ref="M12:M13"/>
    <mergeCell ref="R12:R13"/>
    <mergeCell ref="M17:N17"/>
    <mergeCell ref="A44:A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F12:F13"/>
    <mergeCell ref="G12:G13"/>
    <mergeCell ref="H12:H13"/>
    <mergeCell ref="I12:I13"/>
    <mergeCell ref="J12:J13"/>
    <mergeCell ref="N12:N13"/>
    <mergeCell ref="I17:J17"/>
    <mergeCell ref="K17:L17"/>
    <mergeCell ref="O12:O13"/>
    <mergeCell ref="P1:T1"/>
    <mergeCell ref="Q2:R2"/>
    <mergeCell ref="S2:T2"/>
    <mergeCell ref="M2:N2"/>
    <mergeCell ref="O2:P2"/>
    <mergeCell ref="P12:P13"/>
    <mergeCell ref="Q12:Q13"/>
    <mergeCell ref="E2:F2"/>
    <mergeCell ref="G2:H2"/>
    <mergeCell ref="I2:J2"/>
    <mergeCell ref="K2:L2"/>
    <mergeCell ref="K12:K13"/>
    <mergeCell ref="S12:S13"/>
    <mergeCell ref="A46:N46"/>
    <mergeCell ref="S17:T17"/>
    <mergeCell ref="O17:P17"/>
    <mergeCell ref="Q17:R17"/>
    <mergeCell ref="T12:T13"/>
    <mergeCell ref="A14:N14"/>
    <mergeCell ref="A12:A13"/>
    <mergeCell ref="D12:D13"/>
    <mergeCell ref="E12:E13"/>
    <mergeCell ref="E34:F34"/>
    <mergeCell ref="G34:H34"/>
    <mergeCell ref="I34:J34"/>
    <mergeCell ref="K34:L34"/>
    <mergeCell ref="M34:N34"/>
    <mergeCell ref="A29:N29"/>
    <mergeCell ref="A27:A28"/>
    <mergeCell ref="D27:D28"/>
    <mergeCell ref="E27:E28"/>
    <mergeCell ref="F27:F28"/>
    <mergeCell ref="M27:M28"/>
    <mergeCell ref="N27:N28"/>
    <mergeCell ref="E59:E60"/>
    <mergeCell ref="F59:F60"/>
    <mergeCell ref="G59:G60"/>
    <mergeCell ref="T44:T45"/>
    <mergeCell ref="E49:F49"/>
    <mergeCell ref="R27:R28"/>
    <mergeCell ref="S27:S28"/>
    <mergeCell ref="O34:P34"/>
    <mergeCell ref="Q34:R34"/>
    <mergeCell ref="S34:T34"/>
    <mergeCell ref="L27:L28"/>
    <mergeCell ref="G27:G28"/>
    <mergeCell ref="I27:I28"/>
    <mergeCell ref="J27:J28"/>
    <mergeCell ref="K27:K28"/>
    <mergeCell ref="P27:P28"/>
    <mergeCell ref="Q27:Q28"/>
    <mergeCell ref="H27:H28"/>
    <mergeCell ref="T27:T28"/>
    <mergeCell ref="O27:O28"/>
    <mergeCell ref="G49:H49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2015-05-29T07:54:36Z</dcterms:modified>
</cp:coreProperties>
</file>